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Sheet1!$A$1:$H$455</definedName>
  </definedNames>
  <calcPr/>
</workbook>
</file>

<file path=xl/sharedStrings.xml><?xml version="1.0" encoding="utf-8"?>
<sst xmlns="http://schemas.openxmlformats.org/spreadsheetml/2006/main" count="2503" uniqueCount="1013">
  <si>
    <t>Branch Code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</si>
  <si>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</si>
  <si>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</si>
  <si>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</si>
  <si>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</si>
  <si>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</si>
  <si>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</si>
  <si>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</si>
  <si>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DAR-T3</t>
  </si>
  <si>
    <t>JUNELA INTERNATIONAL TOURS AND TRAVELS</t>
  </si>
  <si>
    <t>Non-IATA</t>
  </si>
  <si>
    <t>NON-IATA</t>
  </si>
  <si>
    <t>HIT HOLIDAYS</t>
  </si>
  <si>
    <t xml:space="preserve"> hittrvls@hitholidays.co.tz</t>
  </si>
  <si>
    <t>IATA</t>
  </si>
  <si>
    <t>LENNYBIJANDA GENERAL</t>
  </si>
  <si>
    <t>lennybijanda@gmail.com</t>
  </si>
  <si>
    <t>RADEY TRAVEL AGENT</t>
  </si>
  <si>
    <t>radegundajoseph@gmail.com</t>
  </si>
  <si>
    <t>360 Corporate Tavel</t>
  </si>
  <si>
    <t>reservation@360corporatetravel.com</t>
  </si>
  <si>
    <t>B2B</t>
  </si>
  <si>
    <t>A To Z Textile Ltd (ARK)</t>
  </si>
  <si>
    <t>00255 684262626</t>
  </si>
  <si>
    <t>viral@azpfl.com</t>
  </si>
  <si>
    <t>CLOSED</t>
  </si>
  <si>
    <t>WILDROC TRAVELS</t>
  </si>
  <si>
    <t>info@wildroctravels.com</t>
  </si>
  <si>
    <t>T ONE TOURS AND SAFARIS</t>
  </si>
  <si>
    <t>INFO@T-ONETOURSANDSAFARIS.COM </t>
  </si>
  <si>
    <t>AA TRAVEL TOURS TZS</t>
  </si>
  <si>
    <t>786 744 444</t>
  </si>
  <si>
    <t>arthur@aatraveltz.com</t>
  </si>
  <si>
    <t>ABASAM INSURANCE COMPANY</t>
  </si>
  <si>
    <t>nkameya85@gmail.com</t>
  </si>
  <si>
    <t>ABASAM INSURANCE CLAIMS CONSULTANT LIMITED</t>
  </si>
  <si>
    <t>EARTHWONDERS TRAVEL AND TOURS</t>
  </si>
  <si>
    <t>info@earthwonders.biz</t>
  </si>
  <si>
    <t>FORBHIC COMPANY LIMITED</t>
  </si>
  <si>
    <t>info@forbhic.co.tz</t>
  </si>
  <si>
    <t>ABC TRAVEL TZS</t>
  </si>
  <si>
    <t>00255 754285676</t>
  </si>
  <si>
    <t>abctravel@raha.com</t>
  </si>
  <si>
    <t>ABYA TRAVEL SERVICES</t>
  </si>
  <si>
    <t>info@abyatravel.co.tz</t>
  </si>
  <si>
    <t>Active Travel Service Tzs (Mwz)</t>
  </si>
  <si>
    <t>activetravelmwanza@gmail.com</t>
  </si>
  <si>
    <t>OVERSEAS CONNECT</t>
  </si>
  <si>
    <t>judithmacha.jj@gmail.com</t>
  </si>
  <si>
    <t>OVERCEASES HITECH CO LTD</t>
  </si>
  <si>
    <t>muddykhaji@gmail.com</t>
  </si>
  <si>
    <t>TRAVEL POINT</t>
  </si>
  <si>
    <t>hbabu85@gmail.com</t>
  </si>
  <si>
    <t>FREELANCER / DIMANCHER</t>
  </si>
  <si>
    <t>SHIKOME TRAVEL AGENCY</t>
  </si>
  <si>
    <t>anoldaugustine@hotmail.com</t>
  </si>
  <si>
    <t>ADD TOURS</t>
  </si>
  <si>
    <t>info@addtours.com</t>
  </si>
  <si>
    <t>DIVERSITY TOURS AND TRAVELS</t>
  </si>
  <si>
    <t>gloria@diversitytravelandtours.com</t>
  </si>
  <si>
    <t>ADM - ACM</t>
  </si>
  <si>
    <t>Adva Travel and Tours ltd</t>
  </si>
  <si>
    <t>reservations@advatravel.co.tz</t>
  </si>
  <si>
    <t>Adva Travel And Tours Ltd</t>
  </si>
  <si>
    <t>TANLINK</t>
  </si>
  <si>
    <t>barakafmwijarub@tanlinkmta.co.tz</t>
  </si>
  <si>
    <t>SHERPA TRAVELS</t>
  </si>
  <si>
    <t>sherpatravelltd@gmail.com</t>
  </si>
  <si>
    <t>RELAX SAFARI</t>
  </si>
  <si>
    <t>the name has been changed to influx safaris</t>
  </si>
  <si>
    <t>PRO I SOLUTION TRAVEL AGENT</t>
  </si>
  <si>
    <t>proisolution20@gmail.com</t>
  </si>
  <si>
    <t>KIPACHA TRAVEL COMPANY</t>
  </si>
  <si>
    <t>kipachatravel@gmail.com</t>
  </si>
  <si>
    <t>AERO TANZANIA COMPANY</t>
  </si>
  <si>
    <t>aerotanzania@gmail.com</t>
  </si>
  <si>
    <t>Aero Travels (Tzs)</t>
  </si>
  <si>
    <t>00255 673781787</t>
  </si>
  <si>
    <t>aerotravels@live.com</t>
  </si>
  <si>
    <t>AFCO TRAVEL</t>
  </si>
  <si>
    <t>info@afco.co.tz</t>
  </si>
  <si>
    <t>Africoast Tanzania</t>
  </si>
  <si>
    <t>africoastsafaris@gmail.com</t>
  </si>
  <si>
    <t>AFRICOAST TANZANIA</t>
  </si>
  <si>
    <t>AFRIWAYS SAFARIS LIMITED</t>
  </si>
  <si>
    <t>00255 762484449</t>
  </si>
  <si>
    <t>info@afriwayssafaris.co.tz</t>
  </si>
  <si>
    <t>AGWEIBS LTD AGENCY</t>
  </si>
  <si>
    <t>agweibsltd@gmail.com</t>
  </si>
  <si>
    <t>AIJA TRAVEL</t>
  </si>
  <si>
    <t>00255 754312320</t>
  </si>
  <si>
    <t>aileen.mhagama@aijatravel.co.tz</t>
  </si>
  <si>
    <t>AIRFOX TOURS COMPANY LIMITED</t>
  </si>
  <si>
    <t>airfoxtourscoltd@gmail.com</t>
  </si>
  <si>
    <t>AJ TRIPS COMPANY LIMITED TZS</t>
  </si>
  <si>
    <t xml:space="preserve"> 655 244488</t>
  </si>
  <si>
    <t>alice@ajtrips.co.tz</t>
  </si>
  <si>
    <t>Akshar Solar (Mwanza)</t>
  </si>
  <si>
    <t>aksharsolar@gmail.com</t>
  </si>
  <si>
    <t>AL -WEIN TRAVELS LTD</t>
  </si>
  <si>
    <t>info@alweintravels.com</t>
  </si>
  <si>
    <t>AL BUSHRA TOURS LTD TZS</t>
  </si>
  <si>
    <t>AL MAHA</t>
  </si>
  <si>
    <t>almahatraveltz@gmail.com</t>
  </si>
  <si>
    <t>Aleney Travels Tzs</t>
  </si>
  <si>
    <t>Alfa Zulu</t>
  </si>
  <si>
    <t>Alice Tour Tanzania CO LTD</t>
  </si>
  <si>
    <t>769 663 679</t>
  </si>
  <si>
    <t>Alistair (Corporate)</t>
  </si>
  <si>
    <t>alicetourtanzania@yahoo.com</t>
  </si>
  <si>
    <t>Alkhaleej Tours and travel</t>
  </si>
  <si>
    <t>reservations@alkhaleejtours.co.tz</t>
  </si>
  <si>
    <t>ALMAHA TRAVEL AND TOURS</t>
  </si>
  <si>
    <t>bashir.mohamed@alistair.com</t>
  </si>
  <si>
    <t>ALPHA MNAGEMENT COMPANY</t>
  </si>
  <si>
    <t>brigithadamas@alphamanagement.co.tz</t>
  </si>
  <si>
    <t>ALPHA BUSINESS MANAGEMENT COMPANY</t>
  </si>
  <si>
    <t>ALTAWASUL COMPANY LTD</t>
  </si>
  <si>
    <t>info@altawasul.co.tz</t>
  </si>
  <si>
    <t>ALTON TOURS AND TRAVELS</t>
  </si>
  <si>
    <t>info@altontravel.co.tz</t>
  </si>
  <si>
    <t>AMAHORO TRAVEL AND TOURISM AFRICA LTD</t>
  </si>
  <si>
    <t>Amatrip Travel</t>
  </si>
  <si>
    <t>hildajosephmushi@yahoo.com</t>
  </si>
  <si>
    <t>AMATRIP CO TZ</t>
  </si>
  <si>
    <t>AMI-WORLD WIDE TZS</t>
  </si>
  <si>
    <t>amahorotravelling652@gmail.com</t>
  </si>
  <si>
    <t>AML TRAVEL CONSULTANTS</t>
  </si>
  <si>
    <t>amltravel95@gmail.com</t>
  </si>
  <si>
    <t>AML Travel Consultants</t>
  </si>
  <si>
    <t>Angelic Handlers</t>
  </si>
  <si>
    <t>angelichandlers@gmail.com</t>
  </si>
  <si>
    <t>ANMUT ENTERPRISES</t>
  </si>
  <si>
    <t>grace.francis@anmut.co.tz</t>
  </si>
  <si>
    <t>ANTELOPE TRAVEL</t>
  </si>
  <si>
    <t>noreen@antelopetravels.com</t>
  </si>
  <si>
    <t>APALIS</t>
  </si>
  <si>
    <t>Armaan Travel</t>
  </si>
  <si>
    <t>714 741 555</t>
  </si>
  <si>
    <t>info@armantravel.co.tz</t>
  </si>
  <si>
    <t>AS TRAVELS</t>
  </si>
  <si>
    <t>as-travel@hotmail.com</t>
  </si>
  <si>
    <t>AVE MARIA TOURS AND TRAVEL</t>
  </si>
  <si>
    <t>avemariatourstravel@gmail.com</t>
  </si>
  <si>
    <t>Ave Maria Tours and Travels Company</t>
  </si>
  <si>
    <t>Avex Global Travel and Tours Ltd</t>
  </si>
  <si>
    <t>Aviator Investment</t>
  </si>
  <si>
    <t>info@aviatorsafaris.co.tz</t>
  </si>
  <si>
    <t>AVIATOR SAFARIS</t>
  </si>
  <si>
    <t>Aviator Safaris</t>
  </si>
  <si>
    <t>AYSS TRAVEL TANZANIA (TZS)</t>
  </si>
  <si>
    <t>00225 767456421</t>
  </si>
  <si>
    <t>avexglobaltravelandtours@gmail.com</t>
  </si>
  <si>
    <t>AZ HOLIDAYS</t>
  </si>
  <si>
    <t>yakub@azholidays.co.tz</t>
  </si>
  <si>
    <t>AZA Tickting Tours And Safari</t>
  </si>
  <si>
    <t>moallytravelagency@gmail.com</t>
  </si>
  <si>
    <t>Azzy Tours and Travels</t>
  </si>
  <si>
    <t>azzytoursandtravels@gmail.com</t>
  </si>
  <si>
    <t>BAFAGIH TRAVEL AGENCY</t>
  </si>
  <si>
    <t>eshebafagihtravels@gmail.com</t>
  </si>
  <si>
    <t>BAKASHMAR TRAVEL (USD)</t>
  </si>
  <si>
    <t>Baluna Plus Ltd</t>
  </si>
  <si>
    <t>williamblandina@gmail.com</t>
  </si>
  <si>
    <t>Baluna Plus LTD</t>
  </si>
  <si>
    <t>Bamboo Travel NO KYC</t>
  </si>
  <si>
    <t>azaticketingtoursafari@gmail.com</t>
  </si>
  <si>
    <t>Bayt Aljoud For Tourism Services (HAH Client)</t>
  </si>
  <si>
    <t>255 712 910 809</t>
  </si>
  <si>
    <t>bakashmartravelservices@gmail.com</t>
  </si>
  <si>
    <t>BAYT ALJOUD FOR TOURISM SERVICES</t>
  </si>
  <si>
    <t>BEA TRAVEL</t>
  </si>
  <si>
    <t>info@beatravel.co.tz</t>
  </si>
  <si>
    <t>Behewa Travel</t>
  </si>
  <si>
    <t>reservations@behewatravel.co.tz</t>
  </si>
  <si>
    <t>Beibamar Travel agent</t>
  </si>
  <si>
    <t>716 078 423</t>
  </si>
  <si>
    <t>beibamartravel.agent@gmail.com</t>
  </si>
  <si>
    <t>BEIBAMAR TRAVEL LTD</t>
  </si>
  <si>
    <t>BEIBAMAR TRAVEL TZS</t>
  </si>
  <si>
    <t>Beibamartravel.agent@gmail.com</t>
  </si>
  <si>
    <t>BEN EXPEDITIONS</t>
  </si>
  <si>
    <t>benexpeditionntt@yahoo.com</t>
  </si>
  <si>
    <t>BEST TRAVELS</t>
  </si>
  <si>
    <t>travel@besttravelsolutions.co.tz</t>
  </si>
  <si>
    <t>Beyond Boarders</t>
  </si>
  <si>
    <t>reservations@beyondborders.co.tz</t>
  </si>
  <si>
    <t>Beyond Travels Tzs - ARK</t>
  </si>
  <si>
    <t>BISECH TOURS</t>
  </si>
  <si>
    <t>info@bisech.co.tz</t>
  </si>
  <si>
    <t>BISECH INVESTMENTS COMPANY LIMITED</t>
  </si>
  <si>
    <t>BIT AGENCY</t>
  </si>
  <si>
    <t>bittravelagency@yahoo.com</t>
  </si>
  <si>
    <t>Bloom Travel services</t>
  </si>
  <si>
    <t>711 394 967</t>
  </si>
  <si>
    <t>bloomtravel8@gmail.com</t>
  </si>
  <si>
    <t>Blue Lotus Travel And Tours Ltd TZS ARK</t>
  </si>
  <si>
    <t>758 739 611</t>
  </si>
  <si>
    <t>res@bluelotus.co.tz</t>
  </si>
  <si>
    <t>Blue World</t>
  </si>
  <si>
    <t>blueworldtravel@gmail.com</t>
  </si>
  <si>
    <t>BLUE WORLD TRAVEL AGENCY</t>
  </si>
  <si>
    <t>BLUETZ SKYTRAX</t>
  </si>
  <si>
    <t>emilyboniface2020@gmail.com</t>
  </si>
  <si>
    <t>Bohobe Travel</t>
  </si>
  <si>
    <t>712 020 242</t>
  </si>
  <si>
    <t>info@bohobetravels.com</t>
  </si>
  <si>
    <t>BOHOBE TRAVEL</t>
  </si>
  <si>
    <t>BongoLand Travel</t>
  </si>
  <si>
    <t>antonia@bongoplan.com</t>
  </si>
  <si>
    <t>BONHEUR TRAVEL AGENCY LIMITED</t>
  </si>
  <si>
    <t>FORUS AGENCY</t>
  </si>
  <si>
    <t>forusagencytz@gmail.com</t>
  </si>
  <si>
    <t>4US AGENCY</t>
  </si>
  <si>
    <t>BONZE COMPANY LIMITED</t>
  </si>
  <si>
    <t>Book and Fly Travel (tzs) ARK</t>
  </si>
  <si>
    <t>reservation@bonze.co.tz</t>
  </si>
  <si>
    <t>Braveheart Travel &amp; Tours</t>
  </si>
  <si>
    <t>0786 905 541</t>
  </si>
  <si>
    <t>info@bravehearttanzania.com</t>
  </si>
  <si>
    <t>Braveheart Tanzania</t>
  </si>
  <si>
    <t>BRAVO TRAVEL</t>
  </si>
  <si>
    <t>00255 655230586</t>
  </si>
  <si>
    <t>sales@bookandflytz.com</t>
  </si>
  <si>
    <t>BRICAB LOGISTICS AND SAFARIS LTD</t>
  </si>
  <si>
    <t>BRILLIANT ADVANTURES AND SAFARIS TRAVELLING AGENCY (TZS)</t>
  </si>
  <si>
    <t>mbajobrighton@bricab.com</t>
  </si>
  <si>
    <t>BTD SAFARI LIMITED TZS</t>
  </si>
  <si>
    <t>nngai@gjb.co.tz</t>
  </si>
  <si>
    <t>BUDGET TOUR AND TRAVELS</t>
  </si>
  <si>
    <t>info@budgetsafaris.net</t>
  </si>
  <si>
    <t>CAPERCAILLIE TRAVEL AGENTS AND TOURS</t>
  </si>
  <si>
    <t>764 069 855</t>
  </si>
  <si>
    <t>pendoyluziga@gmail.com</t>
  </si>
  <si>
    <t>CAPERCAILLIE TRAVEL AGENTS AND TOURS SAFARIS LTD</t>
  </si>
  <si>
    <t>Chels Travels Tzs - ARK</t>
  </si>
  <si>
    <t>255 759 361 399</t>
  </si>
  <si>
    <t>btd.sales2@gmail.com</t>
  </si>
  <si>
    <t>Cielo Travel Agency</t>
  </si>
  <si>
    <t>743 794 416</t>
  </si>
  <si>
    <t>booking@cielotravels.com</t>
  </si>
  <si>
    <t>CONNECT AFRICAN SAFARIS</t>
  </si>
  <si>
    <t>sheikha@connectafricansafaris.com</t>
  </si>
  <si>
    <t>Connect African Safaris</t>
  </si>
  <si>
    <t>CORDIAL TOURS AND TRAVEL SERVICES LTD</t>
  </si>
  <si>
    <t>Craig Travel</t>
  </si>
  <si>
    <t>craigtravel@gmail.com</t>
  </si>
  <si>
    <t>CRAIG AIRLINE TRAVEL AGENCY</t>
  </si>
  <si>
    <t>CROSS TRAVEL TZS</t>
  </si>
  <si>
    <t>crossworldtravelagent@gmail.com</t>
  </si>
  <si>
    <t>Crown Travel Tzs</t>
  </si>
  <si>
    <t>717 678 867</t>
  </si>
  <si>
    <t>crowntrvl@gmail.com</t>
  </si>
  <si>
    <t>CRS - Bujumbura</t>
  </si>
  <si>
    <t>00255 717678867</t>
  </si>
  <si>
    <t>CRUISE TRAVEL</t>
  </si>
  <si>
    <t>Current Freights Travel &amp; Logistics</t>
  </si>
  <si>
    <t>tysonusedparts@hotmail.com</t>
  </si>
  <si>
    <t>DADYMEEK TRAVEL AGENT AND HOTEL</t>
  </si>
  <si>
    <t>DANADE TRAVEL</t>
  </si>
  <si>
    <t>traveldanade@gmail.com</t>
  </si>
  <si>
    <t>Dar Air Services</t>
  </si>
  <si>
    <t>meekdady2018@gmail.com</t>
  </si>
  <si>
    <t>DAR EXCELLENT TRAVEL</t>
  </si>
  <si>
    <t>DAZZLING SUNSHINE TZS</t>
  </si>
  <si>
    <t>Deliciae Travel</t>
  </si>
  <si>
    <t>delciaetours@gmail.com</t>
  </si>
  <si>
    <t>DELMART TRAVEL LIMITED</t>
  </si>
  <si>
    <t>beckydazzling@sunshinegrouptz.com</t>
  </si>
  <si>
    <t>Delta Safaris and Reservation</t>
  </si>
  <si>
    <t>00255 762480331</t>
  </si>
  <si>
    <t>md@dazzlingsunshine.com</t>
  </si>
  <si>
    <t>Destination Zone (Tzs)</t>
  </si>
  <si>
    <t>deltasafarisandreservation@gmail.com</t>
  </si>
  <si>
    <t>Dew Trecking And Safaris</t>
  </si>
  <si>
    <t>DISA TRAVELS-</t>
  </si>
  <si>
    <t>travel@disatravels.com</t>
  </si>
  <si>
    <t>DISA TRAVELS</t>
  </si>
  <si>
    <t>Discover Zanzibar Tzs</t>
  </si>
  <si>
    <t>muniranhussein@gmail.com</t>
  </si>
  <si>
    <t>Docket Travel</t>
  </si>
  <si>
    <t>info@dockettravel.co.tz</t>
  </si>
  <si>
    <t>Dot Com Travel</t>
  </si>
  <si>
    <t>tom@insight.co.tz</t>
  </si>
  <si>
    <t>DSM TOURS SAFARIS</t>
  </si>
  <si>
    <t>dsmtourssafaris@gmail.com</t>
  </si>
  <si>
    <t>Dummy i d tanzania</t>
  </si>
  <si>
    <t>255 715 200 601</t>
  </si>
  <si>
    <t>info@djstraveltz.com</t>
  </si>
  <si>
    <t>DYNASTY TRAVEL SERVICES</t>
  </si>
  <si>
    <t>dynastyswabra@gmail.com</t>
  </si>
  <si>
    <t>EAGLE DESTINY COMPANY LIMITED</t>
  </si>
  <si>
    <t>mmaumba@eagledestiny.co.tz</t>
  </si>
  <si>
    <t>East And Southern Tropical Enterprises</t>
  </si>
  <si>
    <t>EASY CONNECTIONS TZS</t>
  </si>
  <si>
    <t>reservations.este@gmail.com</t>
  </si>
  <si>
    <t>EDSTATES AFRICA TOURS And TRAVELS - Ark</t>
  </si>
  <si>
    <t>00255 0784737248</t>
  </si>
  <si>
    <t>jbashara@easyconnections.co.tz</t>
  </si>
  <si>
    <t>ELISEC TRAVELS</t>
  </si>
  <si>
    <t>EMD TRAVEL CO</t>
  </si>
  <si>
    <t>travelemd@gmail.com</t>
  </si>
  <si>
    <t>EMD TRAVEL COMPANY LIMITED</t>
  </si>
  <si>
    <t>Emslies Limited Moshi-Tzs</t>
  </si>
  <si>
    <t>linamushi15@yahoo.com</t>
  </si>
  <si>
    <t>Emu Travel Agents Tzs</t>
  </si>
  <si>
    <t>khareem43@gmail.com</t>
  </si>
  <si>
    <t>Emu Travel</t>
  </si>
  <si>
    <t>ENCORE AFRICA</t>
  </si>
  <si>
    <t>info@encoreafrica.tz</t>
  </si>
  <si>
    <t>ENCORE AFRICA SAFARIS LIMITED</t>
  </si>
  <si>
    <t>Epic Travel AND Tours Limited</t>
  </si>
  <si>
    <t>info@emutravels.com</t>
  </si>
  <si>
    <t>Eros Travel And Tours Tzs</t>
  </si>
  <si>
    <t>info@epictravels.co.tz</t>
  </si>
  <si>
    <t>Esky Movers</t>
  </si>
  <si>
    <t>eskymoversinvcoltd@gmail.com</t>
  </si>
  <si>
    <t>Extraeconomical Safaris Ltd</t>
  </si>
  <si>
    <t>255 788 058522</t>
  </si>
  <si>
    <t>fshn.ticket@gmail.com</t>
  </si>
  <si>
    <t>Extramilleage Cargo Company Ltd</t>
  </si>
  <si>
    <t>info@extramileage.co.tz</t>
  </si>
  <si>
    <t>FAIRTAX SOLUTIONS</t>
  </si>
  <si>
    <t>suleksuley@gmail.com</t>
  </si>
  <si>
    <t>Far End Travel Mwz</t>
  </si>
  <si>
    <t>713 470 813</t>
  </si>
  <si>
    <t>farendtravel@yahoo.com</t>
  </si>
  <si>
    <t>FAR END TRAVEL</t>
  </si>
  <si>
    <t>FARM AFRICA</t>
  </si>
  <si>
    <t>00255 786285612</t>
  </si>
  <si>
    <t>info@extraeconomicalsafaris.com</t>
  </si>
  <si>
    <t>Farsame company Limited</t>
  </si>
  <si>
    <t>787 301 997</t>
  </si>
  <si>
    <t>farsametravels@gmail.com</t>
  </si>
  <si>
    <t>FARSAME COMPANY LIMITED</t>
  </si>
  <si>
    <t>FASHION TOURISM INVESTMENT LIMITED (Tzs)</t>
  </si>
  <si>
    <t>josephk@farmafrica.org</t>
  </si>
  <si>
    <t>Fast fly Travel</t>
  </si>
  <si>
    <t>info@fastfly.co.tz</t>
  </si>
  <si>
    <t>FASTLINK SAFARI</t>
  </si>
  <si>
    <t>info@fastlinksafaris.co.tz</t>
  </si>
  <si>
    <t>FASTLINK SAFARIS AND TOURS</t>
  </si>
  <si>
    <t>FATSA TRAVEL</t>
  </si>
  <si>
    <t>FIVE STAR TRAVELS TZS</t>
  </si>
  <si>
    <t>fatsamwz@gmail.com</t>
  </si>
  <si>
    <t>FK Travel &amp; Tours</t>
  </si>
  <si>
    <t>info@fktravel.co.tz</t>
  </si>
  <si>
    <t>FLIPTRIP TRAVELS</t>
  </si>
  <si>
    <t>779 294 269</t>
  </si>
  <si>
    <t>fliptravels23@gmail.com</t>
  </si>
  <si>
    <t>FLIPTRIP TRAVELS LIMITED</t>
  </si>
  <si>
    <t>Fly Away Travel</t>
  </si>
  <si>
    <t>fawaytravels@gmail.com</t>
  </si>
  <si>
    <t>FLY TODAY TRAVEL</t>
  </si>
  <si>
    <t>714 588 799</t>
  </si>
  <si>
    <t>flytodaytravel@gmail.com</t>
  </si>
  <si>
    <t>Flyers Port Tzs</t>
  </si>
  <si>
    <t>FLYING BULL LTD</t>
  </si>
  <si>
    <t>info@flyersport.com</t>
  </si>
  <si>
    <t>FLYROYAL TRAVEL</t>
  </si>
  <si>
    <t>715 822 061</t>
  </si>
  <si>
    <t>info@flyroyaltravel.co.tz</t>
  </si>
  <si>
    <t>Friendly Travel Tzs</t>
  </si>
  <si>
    <t>FROMARK COMPANY LTD USD</t>
  </si>
  <si>
    <t>romary@fromark.co.tz</t>
  </si>
  <si>
    <t>FUN CITY</t>
  </si>
  <si>
    <t>00255 713606135</t>
  </si>
  <si>
    <t>Fun trips</t>
  </si>
  <si>
    <t>tripswithnitha@gmail.com</t>
  </si>
  <si>
    <t>FUNTRIPS</t>
  </si>
  <si>
    <t>nithafuntrips@gmail.com</t>
  </si>
  <si>
    <t>G BEST ZONE COMPANY</t>
  </si>
  <si>
    <t>Galla Logistics Ltd</t>
  </si>
  <si>
    <t>khadijah.kellow@gallalogistics.com</t>
  </si>
  <si>
    <t>Gecko adventure Tours &amp; Travel</t>
  </si>
  <si>
    <t>rama@gecko-adventure.com</t>
  </si>
  <si>
    <t>GEDECA TRAVEL AND TOURS</t>
  </si>
  <si>
    <t>geraldkasunga@gmail.com</t>
  </si>
  <si>
    <t>GECKO ADVENTURE TANZANIA</t>
  </si>
  <si>
    <t>Gel Travel</t>
  </si>
  <si>
    <t>info@geltravel.co.tz</t>
  </si>
  <si>
    <t>Genesis Travel</t>
  </si>
  <si>
    <t>gbestzone@gmail.com</t>
  </si>
  <si>
    <t>GIFT HOLIDAYS And TRAVEL TZS</t>
  </si>
  <si>
    <t>khadijahkellow@gmail.com</t>
  </si>
  <si>
    <t>GLARESHIELD TRAVEL</t>
  </si>
  <si>
    <t>info@glareshieldtravel.co.tz</t>
  </si>
  <si>
    <t>GLARESHIELD TRAVEL AGENT</t>
  </si>
  <si>
    <t>GLOBAL TRADE COMPANY</t>
  </si>
  <si>
    <t>goldtanzanite@gmail.com</t>
  </si>
  <si>
    <t>Globalcom Travel And Tours Ltd</t>
  </si>
  <si>
    <t>00255 628262278</t>
  </si>
  <si>
    <t>nagla@glaishertravel.co.tz</t>
  </si>
  <si>
    <t>Go ExtraMiles Travel &amp; Tours</t>
  </si>
  <si>
    <t>715 677 477</t>
  </si>
  <si>
    <t>goextramilesafari@gmail.com</t>
  </si>
  <si>
    <t>GO EXTRAMILE SAFARIS</t>
  </si>
  <si>
    <t>Go Popote Travel</t>
  </si>
  <si>
    <t>quicklinktz@gmail.com</t>
  </si>
  <si>
    <t>Go Vacations and Cruises</t>
  </si>
  <si>
    <t>255 784 403 553</t>
  </si>
  <si>
    <t>indra.virtualassistanttz@gmail.com</t>
  </si>
  <si>
    <t>GO WORLD TRAVEL LTD TZS</t>
  </si>
  <si>
    <t>759 110 244</t>
  </si>
  <si>
    <t>reservations@goworld.co.tz</t>
  </si>
  <si>
    <t>Golden Eagle Travel &amp; Tours Adventure</t>
  </si>
  <si>
    <t>764 265 314</t>
  </si>
  <si>
    <t>info@goldeneagletravel.co.tz</t>
  </si>
  <si>
    <t>GOLDEN EAGLE TRAVEL&amp;TOURS ADVENTURE COMPANY LTD</t>
  </si>
  <si>
    <t>GRAVITY TRAVEL HUB</t>
  </si>
  <si>
    <t>benedict.kipeja@gravityassociates.co.tz</t>
  </si>
  <si>
    <t>Gravity Travel Hub</t>
  </si>
  <si>
    <t>GREAT MIND TOURS AND SAFARIS</t>
  </si>
  <si>
    <t>John.siraja@gmail.com</t>
  </si>
  <si>
    <t>GREATMINDS TOURS ANDTRAVELS</t>
  </si>
  <si>
    <t>john.siraja@gmail.com</t>
  </si>
  <si>
    <t>Greatminds Tour And Safaris</t>
  </si>
  <si>
    <t>GREEN ROCKET TRAVELS</t>
  </si>
  <si>
    <t>rocketkessy@gmail.com</t>
  </si>
  <si>
    <t>Group Al-Gamil</t>
  </si>
  <si>
    <t>00255 759110244</t>
  </si>
  <si>
    <t>GS AFRICA</t>
  </si>
  <si>
    <t>krishna@gsafrica.co.tz</t>
  </si>
  <si>
    <t>GS Africa</t>
  </si>
  <si>
    <t>GULF GLOBAL TRAVEL</t>
  </si>
  <si>
    <t>H&amp;A Holidays Travel</t>
  </si>
  <si>
    <t>767 890 622</t>
  </si>
  <si>
    <t>hello@haholidays.com</t>
  </si>
  <si>
    <t>H and A Holidays</t>
  </si>
  <si>
    <t>Halifax Travel</t>
  </si>
  <si>
    <t>wassim@algamil.net</t>
  </si>
  <si>
    <t>HALIFAX TRAVEL AND TOURS</t>
  </si>
  <si>
    <t>Hapiness Travel TZS</t>
  </si>
  <si>
    <t>HAWK EYE COMPANY LIMITED</t>
  </si>
  <si>
    <t>info@bongoplan.com</t>
  </si>
  <si>
    <t>HAWK EYE Company Ltd</t>
  </si>
  <si>
    <t>HDELLE COMPANY SERVICES</t>
  </si>
  <si>
    <t>Heights Tours &amp; Travel</t>
  </si>
  <si>
    <t>0658 165 171</t>
  </si>
  <si>
    <t>reeftravel2012@hotmail.com</t>
  </si>
  <si>
    <t>Heritage Tours &amp; Travel</t>
  </si>
  <si>
    <t>info@heritagetoursandtravel.co.tz</t>
  </si>
  <si>
    <t>HERITAGE TOURS AND TRAVEL LTD</t>
  </si>
  <si>
    <t>HIGHWAYLINK TRAVEL</t>
  </si>
  <si>
    <t>HIPPO TOURS</t>
  </si>
  <si>
    <t>booking@hippotours.com</t>
  </si>
  <si>
    <t>Hiraa Travel</t>
  </si>
  <si>
    <t>657 553 339</t>
  </si>
  <si>
    <t>booking@hiraa.co.tz</t>
  </si>
  <si>
    <t>HIRAA TRAVEL AND TOUR LIMITED</t>
  </si>
  <si>
    <t>Hiraa travel and Tours</t>
  </si>
  <si>
    <t>hiraatravelservicestz@gmail.com</t>
  </si>
  <si>
    <t>HOLLY FLY TRAVEL</t>
  </si>
  <si>
    <t>sales@hollyfly.co.tz</t>
  </si>
  <si>
    <t>I travel &amp; Tours</t>
  </si>
  <si>
    <t>ittcl2020@gmail.com</t>
  </si>
  <si>
    <t>I Travel And Tours Company Limited</t>
  </si>
  <si>
    <t>IBEDAL FREIGHT FORWARDERS LTD</t>
  </si>
  <si>
    <t>info@ibedalfreight.co.tz</t>
  </si>
  <si>
    <t>IHANA SAFARIS</t>
  </si>
  <si>
    <t>ihanasafarimarketing@gmail.com</t>
  </si>
  <si>
    <t>IHANA ENTERPRISES COMPANY LIMITED</t>
  </si>
  <si>
    <t>Ilfat Travel</t>
  </si>
  <si>
    <t>ilfattravel@hotmail.com</t>
  </si>
  <si>
    <t>Impala Destination Mgmt CoLTD - ARK</t>
  </si>
  <si>
    <t>INFLUX TRAVEL TZS</t>
  </si>
  <si>
    <t>influxtravel@gmail.com</t>
  </si>
  <si>
    <t>Insurety Solution Co. Travel</t>
  </si>
  <si>
    <t>insuretysolutions@outlook.com</t>
  </si>
  <si>
    <t>Interline Travel and Tours LTD</t>
  </si>
  <si>
    <t>info@interlinetravel.co.tz</t>
  </si>
  <si>
    <t>INTERLINE TRAVEL AND TOURS LTD</t>
  </si>
  <si>
    <t>Isana Travel And Tours Services LTD</t>
  </si>
  <si>
    <t>isanatravelntour@gmail.com</t>
  </si>
  <si>
    <t>ISANA TOURS AND TRAVEL</t>
  </si>
  <si>
    <t>ISTAND TRAVEL</t>
  </si>
  <si>
    <t>istandtravel@gmail.com</t>
  </si>
  <si>
    <t>ISTAND COMPANY SERVICES</t>
  </si>
  <si>
    <t>IvanaGlady Travel</t>
  </si>
  <si>
    <t>767 428 489</t>
  </si>
  <si>
    <t>ivanagladytravel@gmail.com</t>
  </si>
  <si>
    <t>Ivana Glady Travel</t>
  </si>
  <si>
    <t>IVANAGLADY TRAVEL AND TOURS</t>
  </si>
  <si>
    <t>Jadem Travel</t>
  </si>
  <si>
    <t>info@jademtravel.co.tz</t>
  </si>
  <si>
    <t>JADEM TRAVEL</t>
  </si>
  <si>
    <t>JAFANKLY SAFARIS</t>
  </si>
  <si>
    <t>jafjac2012@gmail.com</t>
  </si>
  <si>
    <t>Jafarnkly Safaris</t>
  </si>
  <si>
    <t>Jedo Travel</t>
  </si>
  <si>
    <t>714 074 808</t>
  </si>
  <si>
    <t>jedotravels@gmail.com</t>
  </si>
  <si>
    <t>JEDO TRAVEL</t>
  </si>
  <si>
    <t>JETSTREAM TRAVEL LIMITED</t>
  </si>
  <si>
    <t>info@jetstream.co.tz</t>
  </si>
  <si>
    <t>JIGS TRAVEL AND TOURS</t>
  </si>
  <si>
    <t>isanaonlinetravelntour_2000@yahoo.com</t>
  </si>
  <si>
    <t>JITEGEMEE TRAVELS</t>
  </si>
  <si>
    <t>amina@jtcl.co.tz</t>
  </si>
  <si>
    <t>Jitegemee Travels</t>
  </si>
  <si>
    <t>JL Star Travel Mwz</t>
  </si>
  <si>
    <t>jawilaphilipo@gmail.com</t>
  </si>
  <si>
    <t>JL STAR TRAVEL</t>
  </si>
  <si>
    <t>Joe Jow Travel</t>
  </si>
  <si>
    <t>joejowtravel@gmail.com</t>
  </si>
  <si>
    <t>JOLUKUDO SAFARIS AND TOURS LTD</t>
  </si>
  <si>
    <t>bertha@jigstravel.co.tz</t>
  </si>
  <si>
    <t>JOMANY INVESTMENT GROUP - MWZ</t>
  </si>
  <si>
    <t>755 197 203</t>
  </si>
  <si>
    <t>jomanytravel@gmail.com</t>
  </si>
  <si>
    <t>JOMANY INVESTMENT GROUP</t>
  </si>
  <si>
    <t>JSG TRAVELLERS</t>
  </si>
  <si>
    <t>info@jsgtravellers.com</t>
  </si>
  <si>
    <t>Jumbo Travel Service Ltd Tzs</t>
  </si>
  <si>
    <t>md@jolukudosafaris.co.tz</t>
  </si>
  <si>
    <t>KASA TRAVEL</t>
  </si>
  <si>
    <t>KASERA TRADERS</t>
  </si>
  <si>
    <t>pujah.vaitha@gmail.com</t>
  </si>
  <si>
    <t>Kasera Traders</t>
  </si>
  <si>
    <t>KEA INVESTIMENT</t>
  </si>
  <si>
    <t>sipembasade@gmail.com</t>
  </si>
  <si>
    <t>KEA INVESTMENT</t>
  </si>
  <si>
    <t>Kelline link Travel Mwz</t>
  </si>
  <si>
    <t>752 902 793</t>
  </si>
  <si>
    <t>kellinelinktravel@gmail.com</t>
  </si>
  <si>
    <t>KELLINE LINK TRAVEL</t>
  </si>
  <si>
    <t>KEMBO TRAVEL AGENCY</t>
  </si>
  <si>
    <t>kembotravelagency@gmail.com</t>
  </si>
  <si>
    <t>Keys Travel And Tours</t>
  </si>
  <si>
    <t>KEYS TOURS</t>
  </si>
  <si>
    <t>KHALFAN TRAVELLERS</t>
  </si>
  <si>
    <t>khalfantravellers@gmail.com</t>
  </si>
  <si>
    <t>KHALILY TRAVEL And SAFARIS</t>
  </si>
  <si>
    <t>Kilakona Travel Agent Tzs (Mwz)</t>
  </si>
  <si>
    <t>keystravel03@yahoo.com</t>
  </si>
  <si>
    <t>KILAKONA TRAVEL AGENCY</t>
  </si>
  <si>
    <t>KILIMANGE TRAVEL And GENERAL SERVICES TZS - ARK</t>
  </si>
  <si>
    <t>jacqueline@kilimangetravel.com</t>
  </si>
  <si>
    <t>Kiloyera Travel and Tours</t>
  </si>
  <si>
    <t>info@kiyorelatraveltours.co.tz</t>
  </si>
  <si>
    <t>Kinyango Travel Ltd TZS</t>
  </si>
  <si>
    <t>KIPPS TRAVEL (USD)</t>
  </si>
  <si>
    <t>KIROYERA TOURS LTD</t>
  </si>
  <si>
    <t>KMON TRAVEL</t>
  </si>
  <si>
    <t>kipiki93@gmail.com</t>
  </si>
  <si>
    <t>KONOKONO TRAVEL</t>
  </si>
  <si>
    <t>info@kiroyeratours.com</t>
  </si>
  <si>
    <t>KR LINKS TRAVEL AND TOURS LIMITED</t>
  </si>
  <si>
    <t>reservation@kmontravel.co.tz</t>
  </si>
  <si>
    <t>L &amp; I Flight Travel</t>
  </si>
  <si>
    <t>intisaarr@gmail.com</t>
  </si>
  <si>
    <t>L And I Flights</t>
  </si>
  <si>
    <t>tanzilmuccadam@yahoo.com</t>
  </si>
  <si>
    <t>Labbaik Travel And Tours Limited</t>
  </si>
  <si>
    <t>info@krlinks.com</t>
  </si>
  <si>
    <t>Lake Zone Travels Tzs (MWZ)</t>
  </si>
  <si>
    <t>LAKII AFRICAN ADVENTURE</t>
  </si>
  <si>
    <t>LAVANO TRAVEL And TOURS</t>
  </si>
  <si>
    <t>Liberty Travel Mwz</t>
  </si>
  <si>
    <t>libertytravel84@gmail.com</t>
  </si>
  <si>
    <t>LILYLINK TRAVELS</t>
  </si>
  <si>
    <t>lilylinktravel@gmail.com</t>
  </si>
  <si>
    <t>Lily Link Travel</t>
  </si>
  <si>
    <t>Link To The Skies (Tzs)</t>
  </si>
  <si>
    <t>lakiiafricanadventures@gmail.com</t>
  </si>
  <si>
    <t>LISATECH INVESTMENT</t>
  </si>
  <si>
    <t>asha@linktothetravel.co.tz</t>
  </si>
  <si>
    <t>LUESA TRAVEL &amp;TOURS</t>
  </si>
  <si>
    <t>luesatraveltours@gmail.com</t>
  </si>
  <si>
    <t>LUESA TRAVEL AND TOURS</t>
  </si>
  <si>
    <t>M &amp; R Travel</t>
  </si>
  <si>
    <t>rose.leylow@gmail.com</t>
  </si>
  <si>
    <t>M And R TRAVEL COMPANY LTD</t>
  </si>
  <si>
    <t>joycemakame@gmail.com</t>
  </si>
  <si>
    <t>M2 TRAVEL COMPANY LTD</t>
  </si>
  <si>
    <t>MADEIRA TOURS TZS</t>
  </si>
  <si>
    <t>Make My Journey TZS - ARK</t>
  </si>
  <si>
    <t>MAKENIS LTD</t>
  </si>
  <si>
    <t>764 172 973</t>
  </si>
  <si>
    <t>info@makenis.com</t>
  </si>
  <si>
    <t>Mambo Jambo Travel Tzs</t>
  </si>
  <si>
    <t>mjt2@mambojambotravels.co.tz</t>
  </si>
  <si>
    <t>24 Hours Travel Tzs (MWZ)</t>
  </si>
  <si>
    <t>255 784677155</t>
  </si>
  <si>
    <t>24hrstravelservices@gmail.com</t>
  </si>
  <si>
    <t>Mamusa Travel and Tours</t>
  </si>
  <si>
    <t>mamusatours@gmail.com</t>
  </si>
  <si>
    <t>MAMUSA TRAVEL AND TOURS</t>
  </si>
  <si>
    <t>MANTIQ TRAVEL</t>
  </si>
  <si>
    <t>hello@mantiq.co.tz</t>
  </si>
  <si>
    <t>MANTIQ TRAVELS</t>
  </si>
  <si>
    <t>MAP AND GO TRAVEL</t>
  </si>
  <si>
    <t>mapandgo1@gmail.com</t>
  </si>
  <si>
    <t>MAP AND GO Travel</t>
  </si>
  <si>
    <t>MARA KWETU</t>
  </si>
  <si>
    <t>marakwetulimited@gmail.com</t>
  </si>
  <si>
    <t>Maredori Travel</t>
  </si>
  <si>
    <t>788 503 209</t>
  </si>
  <si>
    <t>kilinyepesi@gmail.com</t>
  </si>
  <si>
    <t>MARIDOTI ADVENTURES</t>
  </si>
  <si>
    <t>maridotiadventures@gmail.com</t>
  </si>
  <si>
    <t>MARIDOTI ADVENTURES AND SAFARIS</t>
  </si>
  <si>
    <t>Marriot Safaris</t>
  </si>
  <si>
    <t>689 072 713</t>
  </si>
  <si>
    <t>marriotsafari@gmail.com</t>
  </si>
  <si>
    <t>MARRIOT SAFARIS And TOURS</t>
  </si>
  <si>
    <t>MARS TRAVEL</t>
  </si>
  <si>
    <t>789 082 003</t>
  </si>
  <si>
    <t>bookings@marstravels.co.tz</t>
  </si>
  <si>
    <t>Martin Travel</t>
  </si>
  <si>
    <t>violetm792@gmail.com</t>
  </si>
  <si>
    <t>Mary Mays Travel Mwz</t>
  </si>
  <si>
    <t>marymaysbs@gmail.com</t>
  </si>
  <si>
    <t>MARY MAYS TRAVEL</t>
  </si>
  <si>
    <t>Maseraty Tours &amp; Travel</t>
  </si>
  <si>
    <t>maseratytours@gmail.com</t>
  </si>
  <si>
    <t>MASERATY TRADER COMPANY LTD</t>
  </si>
  <si>
    <t>Mashirima Tours</t>
  </si>
  <si>
    <t>bmbilinyi@mashirimatours.com</t>
  </si>
  <si>
    <t>NCA</t>
  </si>
  <si>
    <t>MAYOTA TRADING COMPANY LTD</t>
  </si>
  <si>
    <t>jenipher.aron@uturologistics.co.tz</t>
  </si>
  <si>
    <t>MAYOTA TRADING CO LTD</t>
  </si>
  <si>
    <t>MD WORLD WIDE TRAVEL</t>
  </si>
  <si>
    <t>MELISHA TOURS</t>
  </si>
  <si>
    <t>md@melishastts.com</t>
  </si>
  <si>
    <t>MELITA EXECUTIVE TRAVELS (NON KYC)</t>
  </si>
  <si>
    <t>melitatravels7@gmail.com</t>
  </si>
  <si>
    <t>MEMBE GENERAL COMPANY LTD</t>
  </si>
  <si>
    <t>maxtabonwa@yahoo.com</t>
  </si>
  <si>
    <t>Membe General Company Ltd</t>
  </si>
  <si>
    <t>MERITZ ADVENTURES</t>
  </si>
  <si>
    <t>meritzcompany@gmail.com</t>
  </si>
  <si>
    <t>MFB TRAVEL SERVICES LIMITED</t>
  </si>
  <si>
    <t>712 364 606</t>
  </si>
  <si>
    <t>mfbtravels@outlook.com</t>
  </si>
  <si>
    <t>MIAMIA</t>
  </si>
  <si>
    <t>miamiaglobal@gmail.com</t>
  </si>
  <si>
    <t>MIAMIA GLOBAL LIMITED</t>
  </si>
  <si>
    <t>Midatric Travelling Agent</t>
  </si>
  <si>
    <t>avictsveler@gmail.com</t>
  </si>
  <si>
    <t>Migada Adventures Limited</t>
  </si>
  <si>
    <t>mdworldwidetravel@gmail.com</t>
  </si>
  <si>
    <t>MILEAWAY SAFARIS</t>
  </si>
  <si>
    <t>info@milesawaysafaris.co.tz</t>
  </si>
  <si>
    <t>Million Discoveries Tours &amp; Travel</t>
  </si>
  <si>
    <t>paushija72@gmail.com</t>
  </si>
  <si>
    <t>MIRYMARY TRAVEL AND TOURS</t>
  </si>
  <si>
    <t>info@mirymary.com</t>
  </si>
  <si>
    <t>Mirymary Travel And Tours</t>
  </si>
  <si>
    <t>Mizanda Travel Mwz</t>
  </si>
  <si>
    <t>mizandatravel@gmail.com</t>
  </si>
  <si>
    <t>MIZANDA TRAVEL SERVICES</t>
  </si>
  <si>
    <t>MK TRAVEL TZS</t>
  </si>
  <si>
    <t>Mody Zanzibar Tours &amp; Safaria</t>
  </si>
  <si>
    <t>info@modyzanzibartoursandasafaria.co.tz</t>
  </si>
  <si>
    <t>Mother Travel Tzs (Mwz)</t>
  </si>
  <si>
    <t>Mother's Smart Services</t>
  </si>
  <si>
    <t>motherstravel@gmail.com</t>
  </si>
  <si>
    <t>MOTHERS SMART SERVICES</t>
  </si>
  <si>
    <t>MOVIMENTO Travel and Tours LTD</t>
  </si>
  <si>
    <t>anwarally332@gmail.com</t>
  </si>
  <si>
    <t>Movimento travel and tours ltd</t>
  </si>
  <si>
    <t>MP TRAVELS LIMITED</t>
  </si>
  <si>
    <t>Msafiri Travel</t>
  </si>
  <si>
    <t>msafiritravels@gmail.com</t>
  </si>
  <si>
    <t>MSAFIRI TRAVEL</t>
  </si>
  <si>
    <t>Musafir Travel Agency</t>
  </si>
  <si>
    <t>musafirofficetz@gmail.com</t>
  </si>
  <si>
    <t>MUSAFIR TRAVEL AGENCY</t>
  </si>
  <si>
    <t>Muyama Travel</t>
  </si>
  <si>
    <t>654 109 333</t>
  </si>
  <si>
    <t>muyamatandt@gmail.com</t>
  </si>
  <si>
    <t>MY FAMILY TRAVEL AGENCY</t>
  </si>
  <si>
    <t>myfamilytravelagency@gmail.com</t>
  </si>
  <si>
    <t>My Family Travel Agency</t>
  </si>
  <si>
    <t>N AND C TRAVEL</t>
  </si>
  <si>
    <t>infotnz@nandctravelandtours.co.tz</t>
  </si>
  <si>
    <t>NAAL TRAVEL AGENCY</t>
  </si>
  <si>
    <t>nahlee94@gmail.com</t>
  </si>
  <si>
    <t>Naal Travel Agency</t>
  </si>
  <si>
    <t>NAFUU TRAVEL GROUP LTD</t>
  </si>
  <si>
    <t>tweve.lucas@gmail.com</t>
  </si>
  <si>
    <t>NAJARIES TRAVEL AND TOURS</t>
  </si>
  <si>
    <t>najariestravelandtours@gmail.com</t>
  </si>
  <si>
    <t>Najaries Travel and Tours</t>
  </si>
  <si>
    <t>Ndeshi Tours &amp; Travel</t>
  </si>
  <si>
    <t>faith@ndeshitours.co.tz</t>
  </si>
  <si>
    <t>Ndeshi Tours</t>
  </si>
  <si>
    <t>New Imara Tours And Travel Agency</t>
  </si>
  <si>
    <t>Newlink Travel And Tours</t>
  </si>
  <si>
    <t>sabrina.tuli@newlinktravel.co.tz</t>
  </si>
  <si>
    <t>Nketi Safaris</t>
  </si>
  <si>
    <t>info@nketisafaris.co.tz</t>
  </si>
  <si>
    <t>Nyasa (EA) Company Ltd</t>
  </si>
  <si>
    <t>OBETO TRAVEL WORLDWIDE</t>
  </si>
  <si>
    <t>obetotravel@gmail.com</t>
  </si>
  <si>
    <t>OBETO TRAVEL WORLD WIDE</t>
  </si>
  <si>
    <t>OBRIGADO SAFARIS LIMITED</t>
  </si>
  <si>
    <t>OLIMALI TOURS AND SAFARIS</t>
  </si>
  <si>
    <t>christianevaristimushi@gmail.com</t>
  </si>
  <si>
    <t>OMMAR TRAVEL TZS</t>
  </si>
  <si>
    <t>travelnyasa@gmail.com</t>
  </si>
  <si>
    <t>OMONGWE TRAVEL And TOURS</t>
  </si>
  <si>
    <t>hokanzota@yahoo.co.uk</t>
  </si>
  <si>
    <t>ONE STAR TRAVEL</t>
  </si>
  <si>
    <t>One Star Travel And Tours</t>
  </si>
  <si>
    <t>Optimum Travel</t>
  </si>
  <si>
    <t>Oxygen Tours &amp; Travel</t>
  </si>
  <si>
    <t>azzizkwileka09@gmail.com</t>
  </si>
  <si>
    <t>Oxygen Travel</t>
  </si>
  <si>
    <t>Packway Travel And Tours</t>
  </si>
  <si>
    <t>PARADISE TRAVEL AND TOURS</t>
  </si>
  <si>
    <t>paradisetravelandtours2@gmail.com</t>
  </si>
  <si>
    <t>PATRIOT TOURS</t>
  </si>
  <si>
    <t>info@visittanzania.africa</t>
  </si>
  <si>
    <t>PATRIOT TRAVEL</t>
  </si>
  <si>
    <t>PEACE TRAVEL TZS</t>
  </si>
  <si>
    <t>ckigalu@packway.co.tz</t>
  </si>
  <si>
    <t>Penguin travem</t>
  </si>
  <si>
    <t>hkalaghe@gmail.com</t>
  </si>
  <si>
    <t>Piles Company LTD</t>
  </si>
  <si>
    <t>leoostylos@gnail.com</t>
  </si>
  <si>
    <t>PILES COMPANY LIMITED</t>
  </si>
  <si>
    <t>PLATINUM TRAVEL</t>
  </si>
  <si>
    <t>Platinum Travel</t>
  </si>
  <si>
    <t>Platinum Travel Tzs</t>
  </si>
  <si>
    <t>717 427 139</t>
  </si>
  <si>
    <t>editaantoni@yahoo.com</t>
  </si>
  <si>
    <t>PRAYER TRAVEL</t>
  </si>
  <si>
    <t>PRIDELAND SAFARIS</t>
  </si>
  <si>
    <t>info@pridelandssafari.co.tz</t>
  </si>
  <si>
    <t>Pride lands Safari</t>
  </si>
  <si>
    <t>Printer Center Usd</t>
  </si>
  <si>
    <t>PRISTINE TRAVEL AND TOURS (NON KYC)</t>
  </si>
  <si>
    <t>prayertravelfrida@gmail.com</t>
  </si>
  <si>
    <t>PRUDENTIA TRAVEL AGENCY</t>
  </si>
  <si>
    <t>739 522 915</t>
  </si>
  <si>
    <t>getrude.msolwa@prudentiatravel.co.tz</t>
  </si>
  <si>
    <t>Prudentia Travel</t>
  </si>
  <si>
    <t>QA General Traders</t>
  </si>
  <si>
    <t>sales@pcl-tz.com</t>
  </si>
  <si>
    <t>QUEEN TRAVEL(ZNZ) USD</t>
  </si>
  <si>
    <t>aisha.kileo@gmail.com</t>
  </si>
  <si>
    <t>Queen Travel</t>
  </si>
  <si>
    <t>Rafiki Travel and Tours Tzs (ZNZ)</t>
  </si>
  <si>
    <t>RAHISI TRAVEL TZS</t>
  </si>
  <si>
    <t>RAINERS TRADERS LTD</t>
  </si>
  <si>
    <t>sales@rainerstraders.co.tz</t>
  </si>
  <si>
    <t>Raja Tours</t>
  </si>
  <si>
    <t>info@rajatours.org</t>
  </si>
  <si>
    <t>Real Aviation Services</t>
  </si>
  <si>
    <t>Real focus</t>
  </si>
  <si>
    <t>infi@realfocus.co.tz</t>
  </si>
  <si>
    <t>RED SEA TOURS AND TRAVELS</t>
  </si>
  <si>
    <t>info@redseatoursandtravel.co.tz</t>
  </si>
  <si>
    <t>RED SEA TRAVEL AND TOURS</t>
  </si>
  <si>
    <t>REEF TRAVEL</t>
  </si>
  <si>
    <t>RESA TRAVEL AGENT</t>
  </si>
  <si>
    <t>resa21travel@gmail.com</t>
  </si>
  <si>
    <t>RIEK TRAVELS</t>
  </si>
  <si>
    <t>cowenya@gmail.com</t>
  </si>
  <si>
    <t>ROLLY SAFARIS</t>
  </si>
  <si>
    <t>rollysafaris@gmail.com</t>
  </si>
  <si>
    <t>RUSH TRAVEL - USD</t>
  </si>
  <si>
    <t>S AND S TOURS</t>
  </si>
  <si>
    <t>salmasabury@gmail.com</t>
  </si>
  <si>
    <t>Freelancer / Dimancher</t>
  </si>
  <si>
    <t>S and S Travel and Tours</t>
  </si>
  <si>
    <t>SABAHA TRAVEL AND TOURS</t>
  </si>
  <si>
    <t>sabaha.travel18@gmail.com</t>
  </si>
  <si>
    <t>Sabaha Travel and Tours</t>
  </si>
  <si>
    <t>Sadat Tours &amp; Travel</t>
  </si>
  <si>
    <t>ibrahimlema3@gmail.com</t>
  </si>
  <si>
    <t>SADIO TRAVEL AND TOURISIM</t>
  </si>
  <si>
    <t>Saisa Travel And Tours TZS</t>
  </si>
  <si>
    <t>info@saisa.co.tz</t>
  </si>
  <si>
    <t>SALMART DIPLOMATIC HOSPITALITY &amp; TRAVEL</t>
  </si>
  <si>
    <t>jmadeleine@salmartgroups.com</t>
  </si>
  <si>
    <t>SALMART DIPLOMATIC HOSPITALITY AND TRAVEL</t>
  </si>
  <si>
    <t>SALONERA INVESTMENT CO.LTD</t>
  </si>
  <si>
    <t>SAMLESS ADVENTURES CO LTD</t>
  </si>
  <si>
    <t>758 533 050</t>
  </si>
  <si>
    <t>cst@ufootprint.com</t>
  </si>
  <si>
    <t>SAMLESS ADVENTURE CO LTD</t>
  </si>
  <si>
    <t>SAMMY TRAVEL AGENCY</t>
  </si>
  <si>
    <t xml:space="preserve"> 653 801 052</t>
  </si>
  <si>
    <t>samira@sammytravelagency.com</t>
  </si>
  <si>
    <t>SANTORINI TRAVEL AND TOURS</t>
  </si>
  <si>
    <t>SASI SOLUTION</t>
  </si>
  <si>
    <t>info@sasisolutions.co.tz</t>
  </si>
  <si>
    <t>SASH TRAVEL</t>
  </si>
  <si>
    <t>SCANDINAVIA WORLD TRADERS LT</t>
  </si>
  <si>
    <t>scandinaviacompanylimited@gmail.com</t>
  </si>
  <si>
    <t>SCANDINAVIA WORLD TRAVEL GENERAL TRADERS LIMITED</t>
  </si>
  <si>
    <t>SEAL INTERNATIONAL -Tzs</t>
  </si>
  <si>
    <t>SEER1 TRAVEL PARTNER</t>
  </si>
  <si>
    <t>seer1.travelpartner@gmail.com</t>
  </si>
  <si>
    <t>Sej Travel and Tours ltd</t>
  </si>
  <si>
    <t>sejafrica@gmail.com</t>
  </si>
  <si>
    <t>SEJ TRAVEL AND TOURS</t>
  </si>
  <si>
    <t>Sekei Travel Agency</t>
  </si>
  <si>
    <t>rockynaico@gmail.com</t>
  </si>
  <si>
    <t>SGI</t>
  </si>
  <si>
    <t>plukando@gmail.com</t>
  </si>
  <si>
    <t>Shades of Green Safaris Tzs - ARK</t>
  </si>
  <si>
    <t>sales@sealinternational.co.tz</t>
  </si>
  <si>
    <t>Shamy Tours &amp; Travel Znz</t>
  </si>
  <si>
    <t>abdallahmainda@yahoo.com</t>
  </si>
  <si>
    <t>Shining Tanzania Limited- TZS</t>
  </si>
  <si>
    <t>Shiv Africa Tours and Travel - Mwanza</t>
  </si>
  <si>
    <t>shinning997@gmail.com</t>
  </si>
  <si>
    <t>Silver Line Travel Mwz</t>
  </si>
  <si>
    <t>752 203 561</t>
  </si>
  <si>
    <t>silverlinetravelagent@gmail.com</t>
  </si>
  <si>
    <t>Sliver Line Travel - Mwanza</t>
  </si>
  <si>
    <t>Silver Sky Ltd Tzs</t>
  </si>
  <si>
    <t>bookings@silverskytravel.co.tz</t>
  </si>
  <si>
    <t>SILVER TRAVEL AGENT</t>
  </si>
  <si>
    <t>0715 753 602</t>
  </si>
  <si>
    <t>travelsilver2@gmail.com</t>
  </si>
  <si>
    <t>Silver Travel Agent</t>
  </si>
  <si>
    <t>SIMBA SAFARIS</t>
  </si>
  <si>
    <t>marketing@simbasafaris.co.tz</t>
  </si>
  <si>
    <t>Sino Africa</t>
  </si>
  <si>
    <t>Skworld Travel</t>
  </si>
  <si>
    <t>SKY EXPLORER ( NON - KYC )</t>
  </si>
  <si>
    <t>SKY EXPLORER TRAVEL</t>
  </si>
  <si>
    <t>Sky Palm Travel Tzs</t>
  </si>
  <si>
    <t>likumagesse@gmail.com</t>
  </si>
  <si>
    <t>Sky watcher</t>
  </si>
  <si>
    <t>john443ben@gmail.com</t>
  </si>
  <si>
    <t>SKY WATCHER TRAVEL AGENT MWZ</t>
  </si>
  <si>
    <t>Skygoal Travel and Tours (Tzs)</t>
  </si>
  <si>
    <t>SkyLand Travellers &amp; Tours</t>
  </si>
  <si>
    <t>0765 736 204</t>
  </si>
  <si>
    <t>info@skyland.co.tz</t>
  </si>
  <si>
    <t>SKYTRAX TRAVELLING AGENCY</t>
  </si>
  <si>
    <t>skytrax.tz@gmail.com</t>
  </si>
  <si>
    <t>Skytrax Travelling Agency</t>
  </si>
  <si>
    <t>SNACK GROUP OF COMPANIES</t>
  </si>
  <si>
    <t>715 281 111</t>
  </si>
  <si>
    <t>sales@snackgroup.co.tz</t>
  </si>
  <si>
    <t>SOPHY TRAVEL And TOURISM</t>
  </si>
  <si>
    <t>safia@sophytravel.co.tz</t>
  </si>
  <si>
    <t>Space Travel</t>
  </si>
  <si>
    <t>spacetravel012@gmail.com</t>
  </si>
  <si>
    <t>SPACE TRAVEL</t>
  </si>
  <si>
    <t>SPAQ EDUCATION TRAVEL</t>
  </si>
  <si>
    <t>nixon@spaqeducation.org</t>
  </si>
  <si>
    <t>Speed way Travel Mwz</t>
  </si>
  <si>
    <t>speedwaytravel@gmail.com</t>
  </si>
  <si>
    <t>Speedway Travel</t>
  </si>
  <si>
    <t>Star Link Travel Tzs - ARK</t>
  </si>
  <si>
    <t>Steca Investment</t>
  </si>
  <si>
    <t>phirbartbrown@gmail.com</t>
  </si>
  <si>
    <t>STECA INVESTMENT</t>
  </si>
  <si>
    <t>Stellah Travel and Tours</t>
  </si>
  <si>
    <t>Step One Travel</t>
  </si>
  <si>
    <t>steponetravel@hotmail.com</t>
  </si>
  <si>
    <t>STRIDER CO.LTD</t>
  </si>
  <si>
    <t>micmpellah@gmail.com</t>
  </si>
  <si>
    <t>Summer Sky</t>
  </si>
  <si>
    <t>714 327 928</t>
  </si>
  <si>
    <t>info@summerskytravel.co.tz</t>
  </si>
  <si>
    <t>SUPER MOON TRAVEL NO KYC</t>
  </si>
  <si>
    <t>SVAI LUXE ESCAPE LIMITED</t>
  </si>
  <si>
    <t>jaspermtuya@yahoo.com</t>
  </si>
  <si>
    <t>SWAHILI HOLDIAY(ZNZ) TZS</t>
  </si>
  <si>
    <t>priyallav@yahoo.co.uk</t>
  </si>
  <si>
    <t>SYKES TRAVEL</t>
  </si>
  <si>
    <t>luzingapendoyasini@gmail.com</t>
  </si>
  <si>
    <t>Take a trip</t>
  </si>
  <si>
    <t>684 902 240</t>
  </si>
  <si>
    <t>suraiya@takeatrip.co.tz</t>
  </si>
  <si>
    <t>TAKE A TRIP TRAVEL AND TOURS LIMITED</t>
  </si>
  <si>
    <t>Tamara Travel and Tours Limited Tzs</t>
  </si>
  <si>
    <t>TAN TU SAFARI AND TOURS LIMITED</t>
  </si>
  <si>
    <t>vmkisare@gmail.com</t>
  </si>
  <si>
    <t>Tanavia Aviation Safari &amp; Travel</t>
  </si>
  <si>
    <t>Tanaviaaviation@gmail.com</t>
  </si>
  <si>
    <t>TANZADVENTURES</t>
  </si>
  <si>
    <t>fouzizoher@gmail.com</t>
  </si>
  <si>
    <t>TANZADVENTURES TRAVEL AND TOURS</t>
  </si>
  <si>
    <t>TANZANIA CHINA TRADE AND TOURISM (TCTTD)</t>
  </si>
  <si>
    <t>TANZANIA STAR CRUISE</t>
  </si>
  <si>
    <t>tantusafari@gmail.com</t>
  </si>
  <si>
    <t>TANZANIA STAR CRUISE (TZS)</t>
  </si>
  <si>
    <t>Tanzanite Tours and Travel Limited</t>
  </si>
  <si>
    <t>297515899@qq.com</t>
  </si>
  <si>
    <t>Target Travel</t>
  </si>
  <si>
    <t>Tempo Tour and Travel</t>
  </si>
  <si>
    <t>715 359 187</t>
  </si>
  <si>
    <t>info@tempoafrica.co.tz</t>
  </si>
  <si>
    <t>TEMPO TOUR AND TRAVEL COMPANY LTD</t>
  </si>
  <si>
    <t>TEST YIRON TWO</t>
  </si>
  <si>
    <t>The Prince Royal Company Limited</t>
  </si>
  <si>
    <t>ceo@princeroyal.co.tz</t>
  </si>
  <si>
    <t>THE PRINCE ROYAL COMPANY LIMITED</t>
  </si>
  <si>
    <t>THE TRAVEL TEAM</t>
  </si>
  <si>
    <t>nkiteve@gmail.com</t>
  </si>
  <si>
    <t>THE TRAVELLERS AGENCY</t>
  </si>
  <si>
    <t>hilalzakwany@gmail.com</t>
  </si>
  <si>
    <t>The Travellers Travel Agency</t>
  </si>
  <si>
    <t>Third Dream Travel</t>
  </si>
  <si>
    <t>769 500 569</t>
  </si>
  <si>
    <t>3dreamtravel@gmail.com</t>
  </si>
  <si>
    <t>THIRD DREAM TRAVEL</t>
  </si>
  <si>
    <t>TOURIO GETAWAYS</t>
  </si>
  <si>
    <t>sona@tourio.co.tz</t>
  </si>
  <si>
    <t>TPD Tours International</t>
  </si>
  <si>
    <t>md@tanzanitetravel.com</t>
  </si>
  <si>
    <t>TR TRAVEL TOURS</t>
  </si>
  <si>
    <t>Info@anezylitta.com</t>
  </si>
  <si>
    <t>TR TRAVEL</t>
  </si>
  <si>
    <t>TRAVEL AND BEYOND</t>
  </si>
  <si>
    <t>holidays@travelbeyondtz.com</t>
  </si>
  <si>
    <t>TRAVEL &amp; BEYOND</t>
  </si>
  <si>
    <t>TRAVEL LINK</t>
  </si>
  <si>
    <t>info@travellink.co.tz</t>
  </si>
  <si>
    <t>Travel Link</t>
  </si>
  <si>
    <t>TRAVELOUGE</t>
  </si>
  <si>
    <t>mecca.mohamed@hotmail.com</t>
  </si>
  <si>
    <t>TRIDENT MEDIA LIMITED</t>
  </si>
  <si>
    <t>robertmollel@gmail.com</t>
  </si>
  <si>
    <t>Trip It Travels</t>
  </si>
  <si>
    <t>a_madha@hotmail.com</t>
  </si>
  <si>
    <t>TRIP IT TRAVELS</t>
  </si>
  <si>
    <t>Tropica Travel Services -MWZ</t>
  </si>
  <si>
    <t>tropicatravel14@gmail.com</t>
  </si>
  <si>
    <t>TROPICA TRAVEL SERVICE</t>
  </si>
  <si>
    <t>Tropical Tours Tzs - ZNZ</t>
  </si>
  <si>
    <t>255 717527092</t>
  </si>
  <si>
    <t>derick@gdptours.co.tz</t>
  </si>
  <si>
    <t>TROPICAL TRAVEL SERVICES DAR</t>
  </si>
  <si>
    <t>TRUEBLUE TRAVELS TZS</t>
  </si>
  <si>
    <t>Ttt World Wide Tzs</t>
  </si>
  <si>
    <t>trueblue@co.tz</t>
  </si>
  <si>
    <t>Tzee Travel Tzs</t>
  </si>
  <si>
    <t>Tzee Travel</t>
  </si>
  <si>
    <t>U And I AGENCY LTD</t>
  </si>
  <si>
    <t>00255 715362097</t>
  </si>
  <si>
    <t>sales@tzeetravel.com</t>
  </si>
  <si>
    <t>Uhako Group Tanzania Company LTD USD</t>
  </si>
  <si>
    <t>UNIVERSAL VOYAGE LIMITED</t>
  </si>
  <si>
    <t>Unused Dakawa Travel</t>
  </si>
  <si>
    <t>njayo@uhakotour.com</t>
  </si>
  <si>
    <t>UR TRAVEL</t>
  </si>
  <si>
    <t>enedy@universaltz.com</t>
  </si>
  <si>
    <t>VAAST -VA ADMIN SERVICES TANZANIA</t>
  </si>
  <si>
    <t>Valentino Travel &amp; Tours</t>
  </si>
  <si>
    <t>sales@valentinotravelandtours.co.tz</t>
  </si>
  <si>
    <t>VAMOS TRAVEL AND TOURS</t>
  </si>
  <si>
    <t>vamostours1@gmail.com</t>
  </si>
  <si>
    <t>Van Travel</t>
  </si>
  <si>
    <t>vantravel02@gmail.com</t>
  </si>
  <si>
    <t>VAN TRAVEL</t>
  </si>
  <si>
    <t>Varon Travel Mwz</t>
  </si>
  <si>
    <t>varontravel@gmail.com</t>
  </si>
  <si>
    <t>Vavene Air Ticket Ltd</t>
  </si>
  <si>
    <t>Vemi Safaris &amp; Travel</t>
  </si>
  <si>
    <t>754 452 351</t>
  </si>
  <si>
    <t>sales@vemisafaris.co.tz</t>
  </si>
  <si>
    <t>VEMI TRAVEL and SAFARIS</t>
  </si>
  <si>
    <t>Voyage Travel Tzs - ARK</t>
  </si>
  <si>
    <t>albertmtesigwa@yahoo.com</t>
  </si>
  <si>
    <t>WALK THROUGH AFRICA TOURS</t>
  </si>
  <si>
    <t>Water Buck Safaris Tzs</t>
  </si>
  <si>
    <t>info@waterbucksafaris.com</t>
  </si>
  <si>
    <t>We Fly Travel TZS (MWZ)</t>
  </si>
  <si>
    <t>weflytravelagent@gmail.com</t>
  </si>
  <si>
    <t>Welly Group co. Ltd</t>
  </si>
  <si>
    <t>info@wellygrouptz.com</t>
  </si>
  <si>
    <t>West wood Safaris</t>
  </si>
  <si>
    <t>info@westwoodsafaris.co.tz</t>
  </si>
  <si>
    <t>WilaWela Expeditions Travel &amp; Tours</t>
  </si>
  <si>
    <t>wilawelatoursandsafaris@gmail.com</t>
  </si>
  <si>
    <t>WILDDOGZ TRAVEL</t>
  </si>
  <si>
    <t>Wilderness First Travel</t>
  </si>
  <si>
    <t>WINGLINK TRAVEL</t>
  </si>
  <si>
    <t>saad@winglink.co.tz</t>
  </si>
  <si>
    <t>WINGLINK TRAVEL LIMITED</t>
  </si>
  <si>
    <t>Winno Travel &amp; Tours</t>
  </si>
  <si>
    <t>infowinno@gmail.com</t>
  </si>
  <si>
    <t>WINSOME TOURS AND TRAVELS LTD- TZS</t>
  </si>
  <si>
    <t>adam@wildernessfirsttravel.com</t>
  </si>
  <si>
    <t>Wipas Travel</t>
  </si>
  <si>
    <t>sirikwathebigname@gmail.com</t>
  </si>
  <si>
    <t>WONDERLAND - ARK</t>
  </si>
  <si>
    <t>airticketing@wonderland.co.tz</t>
  </si>
  <si>
    <t>WONDERLAND TRAVEL</t>
  </si>
  <si>
    <t>World Express Travels and Tours</t>
  </si>
  <si>
    <t>md@winsome.co.tz</t>
  </si>
  <si>
    <t>World Map Travel And Tours Tzs (MWZ)</t>
  </si>
  <si>
    <t>aliya@wlafrica.com</t>
  </si>
  <si>
    <t>WORLD TRAVEL(ZNZ) USD</t>
  </si>
  <si>
    <t>WorldPori Travel And Tours Ltd</t>
  </si>
  <si>
    <t>Yingluck Africa Travel And Tours Ltd TZS</t>
  </si>
  <si>
    <t>geoffrey@wildpori.co.tz</t>
  </si>
  <si>
    <t>Yumai And Company Limited</t>
  </si>
  <si>
    <t>ZAIMU TRAVEL TZS</t>
  </si>
  <si>
    <t>yusuf.mjungu@gmail.com</t>
  </si>
  <si>
    <t>ZAN TRIPS</t>
  </si>
  <si>
    <t>info@zantripstours.co.tz</t>
  </si>
  <si>
    <t>Zan Trips And Tours</t>
  </si>
  <si>
    <t>ZANCLICK TRAVEL AND TOURS</t>
  </si>
  <si>
    <t>zanclicktravelandtours@yahoo.com</t>
  </si>
  <si>
    <t>Zanclick Travel AND Tours</t>
  </si>
  <si>
    <t>ZANPEDIA LTD</t>
  </si>
  <si>
    <t>Zanzibar Exotic Tours And Safaris Limited</t>
  </si>
  <si>
    <t>ZEFA TOURS TZS</t>
  </si>
  <si>
    <t>zanpedialimitedtz@gmail.com</t>
  </si>
  <si>
    <t>Zenith Tours Znz Tzs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</si>
</sst>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1.0"/>
      <color rgb="FF000000"/>
      <name val="Cambria"/>
    </font>
    <font>
      <b/>
      <color theme="1"/>
      <name val="Cambria"/>
    </font>
    <font>
      <sz val="11.0"/>
      <color rgb="FF000000"/>
      <name val="Cambria"/>
    </font>
    <font>
      <color theme="1"/>
      <name val="Cambria"/>
    </font>
    <font>
      <sz val="11.0"/>
      <color theme="1"/>
      <name val="Cambria"/>
    </font>
    <font>
      <color rgb="FF000000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center" wrapText="0"/>
    </xf>
    <xf borderId="1" fillId="2" fontId="1" numFmtId="0" xfId="0" applyAlignment="1" applyBorder="1" applyFont="1">
      <alignment horizontal="center" readingOrder="0" vertical="center"/>
    </xf>
    <xf borderId="1" fillId="2" fontId="1" numFmtId="0" xfId="0" applyAlignment="1" applyBorder="1" applyFont="1">
      <alignment horizontal="center" readingOrder="0" shrinkToFit="0" vertical="center" wrapText="0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/>
    </xf>
    <xf borderId="2" fillId="0" fontId="6" numFmtId="0" xfId="0" applyAlignment="1" applyBorder="1" applyFont="1">
      <alignment horizontal="center" readingOrder="0" shrinkToFit="0" vertical="bottom" wrapText="0"/>
    </xf>
    <xf borderId="1" fillId="0" fontId="4" numFmtId="0" xfId="0" applyAlignment="1" applyBorder="1" applyFont="1">
      <alignment horizontal="center" readingOrder="0" vertical="center"/>
    </xf>
    <xf borderId="3" fillId="0" fontId="5" numFmtId="0" xfId="0" applyAlignment="1" applyBorder="1" applyFont="1">
      <alignment horizontal="center"/>
    </xf>
    <xf borderId="3" fillId="0" fontId="3" numFmtId="0" xfId="0" applyAlignment="1" applyBorder="1" applyFont="1">
      <alignment horizontal="center" readingOrder="0" shrinkToFit="0" vertical="center" wrapText="0"/>
    </xf>
    <xf borderId="1" fillId="3" fontId="3" numFmtId="0" xfId="0" applyAlignment="1" applyBorder="1" applyFill="1" applyFont="1">
      <alignment horizontal="center" readingOrder="0" shrinkToFit="0" vertical="center" wrapText="0"/>
    </xf>
    <xf borderId="2" fillId="0" fontId="5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vertical="center" wrapText="0"/>
    </xf>
    <xf borderId="1" fillId="0" fontId="3" numFmtId="11" xfId="0" applyAlignment="1" applyBorder="1" applyFont="1" applyNumberFormat="1">
      <alignment horizontal="center" readingOrder="0" shrinkToFit="0" vertical="center" wrapText="0"/>
    </xf>
    <xf borderId="3" fillId="0" fontId="5" numFmtId="0" xfId="0" applyAlignment="1" applyBorder="1" applyFont="1">
      <alignment horizontal="center" readingOrder="0"/>
    </xf>
    <xf borderId="3" fillId="0" fontId="3" numFmtId="0" xfId="0" applyAlignment="1" applyBorder="1" applyFont="1">
      <alignment horizontal="center" readingOrder="0" shrinkToFit="0" wrapText="0"/>
    </xf>
    <xf borderId="2" fillId="0" fontId="3" numFmtId="0" xfId="0" applyAlignment="1" applyBorder="1" applyFont="1">
      <alignment horizontal="center" readingOrder="0" shrinkToFit="0" wrapText="0"/>
    </xf>
    <xf borderId="4" fillId="0" fontId="6" numFmtId="0" xfId="0" applyAlignment="1" applyBorder="1" applyFont="1">
      <alignment horizontal="center" readingOrder="0" shrinkToFit="0" vertical="bottom" wrapText="0"/>
    </xf>
    <xf borderId="4" fillId="0" fontId="5" numFmtId="0" xfId="0" applyAlignment="1" applyBorder="1" applyFont="1">
      <alignment horizontal="center"/>
    </xf>
    <xf borderId="1" fillId="3" fontId="3" numFmtId="11" xfId="0" applyAlignment="1" applyBorder="1" applyFont="1" applyNumberForma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shrinkToFit="0" wrapText="0"/>
    </xf>
    <xf borderId="1" fillId="0" fontId="4" numFmtId="0" xfId="0" applyAlignment="1" applyBorder="1" applyFont="1">
      <alignment horizontal="center" vertical="center"/>
    </xf>
    <xf borderId="0" fillId="0" fontId="7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13"/>
    <col customWidth="1" min="2" max="2" width="42.75"/>
    <col customWidth="1" min="3" max="3" width="16.88"/>
    <col customWidth="1" min="4" max="4" width="33.63"/>
    <col customWidth="1" min="6" max="6" width="26.13"/>
    <col customWidth="1" min="7" max="7" width="13.38"/>
    <col customWidth="1" min="8" max="8" width="55.0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4" t="s">
        <v>5</v>
      </c>
      <c r="G1" s="5" t="s">
        <v>6</v>
      </c>
      <c r="H1" s="5" t="s">
        <v>7</v>
      </c>
    </row>
    <row r="2">
      <c r="A2" s="6" t="s">
        <v>8</v>
      </c>
      <c r="B2" s="6" t="s">
        <v>9</v>
      </c>
      <c r="C2" s="6">
        <v>7.85003742E8</v>
      </c>
      <c r="D2" s="7"/>
      <c r="E2" s="6" t="s">
        <v>10</v>
      </c>
      <c r="F2" s="8" t="s">
        <v>11</v>
      </c>
      <c r="G2" s="9"/>
      <c r="H2" s="10"/>
    </row>
    <row r="3">
      <c r="A3" s="6" t="s">
        <v>8</v>
      </c>
      <c r="B3" s="6" t="s">
        <v>12</v>
      </c>
      <c r="C3" s="6">
        <v>6.88171194E8</v>
      </c>
      <c r="D3" s="11" t="s">
        <v>13</v>
      </c>
      <c r="E3" s="6" t="s">
        <v>14</v>
      </c>
      <c r="F3" s="8" t="s">
        <v>14</v>
      </c>
      <c r="G3" s="12"/>
      <c r="H3" s="10"/>
    </row>
    <row r="4">
      <c r="A4" s="6" t="s">
        <v>8</v>
      </c>
      <c r="B4" s="6" t="s">
        <v>15</v>
      </c>
      <c r="C4" s="6">
        <v>7.56934162E8</v>
      </c>
      <c r="D4" s="6" t="s">
        <v>16</v>
      </c>
      <c r="E4" s="6" t="s">
        <v>10</v>
      </c>
      <c r="F4" s="8" t="s">
        <v>11</v>
      </c>
      <c r="G4" s="12"/>
      <c r="H4" s="10"/>
    </row>
    <row r="5">
      <c r="A5" s="6" t="s">
        <v>8</v>
      </c>
      <c r="B5" s="6" t="s">
        <v>17</v>
      </c>
      <c r="C5" s="6">
        <v>6.82232951E8</v>
      </c>
      <c r="D5" s="6" t="s">
        <v>18</v>
      </c>
      <c r="E5" s="6" t="s">
        <v>10</v>
      </c>
      <c r="F5" s="8" t="s">
        <v>11</v>
      </c>
      <c r="G5" s="13">
        <v>401243.0</v>
      </c>
      <c r="H5" s="10"/>
    </row>
    <row r="6">
      <c r="A6" s="6" t="s">
        <v>8</v>
      </c>
      <c r="B6" s="6" t="s">
        <v>19</v>
      </c>
      <c r="C6" s="6">
        <v>6.73828389E8</v>
      </c>
      <c r="D6" s="6" t="s">
        <v>20</v>
      </c>
      <c r="E6" s="6" t="s">
        <v>21</v>
      </c>
      <c r="F6" s="8" t="s">
        <v>11</v>
      </c>
      <c r="G6" s="12">
        <v>400212.0</v>
      </c>
      <c r="H6" s="10" t="s">
        <v>19</v>
      </c>
    </row>
    <row r="7">
      <c r="A7" s="6" t="s">
        <v>8</v>
      </c>
      <c r="B7" s="6" t="s">
        <v>22</v>
      </c>
      <c r="C7" s="6" t="s">
        <v>23</v>
      </c>
      <c r="D7" s="6" t="s">
        <v>24</v>
      </c>
      <c r="E7" s="6" t="s">
        <v>21</v>
      </c>
      <c r="F7" s="8" t="s">
        <v>25</v>
      </c>
      <c r="G7" s="12">
        <v>400324.0</v>
      </c>
      <c r="H7" s="10" t="s">
        <v>22</v>
      </c>
    </row>
    <row r="8">
      <c r="A8" s="6" t="s">
        <v>8</v>
      </c>
      <c r="B8" s="6" t="s">
        <v>26</v>
      </c>
      <c r="C8" s="6">
        <v>6.58475191E8</v>
      </c>
      <c r="D8" s="6" t="s">
        <v>27</v>
      </c>
      <c r="E8" s="6" t="s">
        <v>10</v>
      </c>
      <c r="F8" s="8" t="s">
        <v>11</v>
      </c>
      <c r="G8" s="13">
        <v>401216.0</v>
      </c>
      <c r="H8" s="10"/>
    </row>
    <row r="9">
      <c r="A9" s="6" t="s">
        <v>8</v>
      </c>
      <c r="B9" s="6" t="s">
        <v>28</v>
      </c>
      <c r="C9" s="6">
        <v>7.17542969E8</v>
      </c>
      <c r="D9" s="6" t="s">
        <v>29</v>
      </c>
      <c r="E9" s="6" t="s">
        <v>10</v>
      </c>
      <c r="F9" s="8" t="s">
        <v>11</v>
      </c>
      <c r="G9" s="13">
        <v>401239.0</v>
      </c>
      <c r="H9" s="10"/>
    </row>
    <row r="10">
      <c r="A10" s="6" t="s">
        <v>8</v>
      </c>
      <c r="B10" s="6" t="s">
        <v>30</v>
      </c>
      <c r="C10" s="14" t="s">
        <v>31</v>
      </c>
      <c r="D10" s="6" t="s">
        <v>32</v>
      </c>
      <c r="E10" s="6" t="s">
        <v>21</v>
      </c>
      <c r="F10" s="8" t="s">
        <v>11</v>
      </c>
      <c r="G10" s="12">
        <v>400353.0</v>
      </c>
      <c r="H10" s="10" t="s">
        <v>30</v>
      </c>
    </row>
    <row r="11">
      <c r="A11" s="6" t="s">
        <v>8</v>
      </c>
      <c r="B11" s="6" t="s">
        <v>33</v>
      </c>
      <c r="C11" s="6">
        <v>7.17536629E8</v>
      </c>
      <c r="D11" s="6" t="s">
        <v>34</v>
      </c>
      <c r="E11" s="6" t="s">
        <v>10</v>
      </c>
      <c r="F11" s="8" t="s">
        <v>11</v>
      </c>
      <c r="G11" s="12">
        <v>401175.0</v>
      </c>
      <c r="H11" s="15" t="s">
        <v>35</v>
      </c>
    </row>
    <row r="12">
      <c r="A12" s="6" t="s">
        <v>8</v>
      </c>
      <c r="B12" s="6" t="s">
        <v>36</v>
      </c>
      <c r="C12" s="6">
        <v>7.62366848E8</v>
      </c>
      <c r="D12" s="6" t="s">
        <v>37</v>
      </c>
      <c r="E12" s="6" t="s">
        <v>10</v>
      </c>
      <c r="F12" s="8" t="s">
        <v>11</v>
      </c>
      <c r="G12" s="12"/>
      <c r="H12" s="10"/>
    </row>
    <row r="13">
      <c r="A13" s="6" t="s">
        <v>8</v>
      </c>
      <c r="B13" s="6" t="s">
        <v>38</v>
      </c>
      <c r="C13" s="6">
        <v>7.17908032E8</v>
      </c>
      <c r="D13" s="6" t="s">
        <v>39</v>
      </c>
      <c r="E13" s="6" t="s">
        <v>10</v>
      </c>
      <c r="F13" s="8" t="s">
        <v>11</v>
      </c>
      <c r="G13" s="13">
        <v>401228.0</v>
      </c>
      <c r="H13" s="10"/>
    </row>
    <row r="14">
      <c r="A14" s="6" t="s">
        <v>8</v>
      </c>
      <c r="B14" s="6" t="s">
        <v>40</v>
      </c>
      <c r="C14" s="6" t="s">
        <v>41</v>
      </c>
      <c r="D14" s="6" t="s">
        <v>42</v>
      </c>
      <c r="E14" s="6" t="s">
        <v>21</v>
      </c>
      <c r="F14" s="8" t="s">
        <v>25</v>
      </c>
      <c r="G14" s="12">
        <v>400551.0</v>
      </c>
      <c r="H14" s="10" t="s">
        <v>40</v>
      </c>
    </row>
    <row r="15">
      <c r="A15" s="6" t="s">
        <v>8</v>
      </c>
      <c r="B15" s="6" t="s">
        <v>43</v>
      </c>
      <c r="C15" s="6">
        <v>7.1348776E8</v>
      </c>
      <c r="D15" s="6" t="s">
        <v>44</v>
      </c>
      <c r="E15" s="6" t="s">
        <v>21</v>
      </c>
      <c r="F15" s="8" t="s">
        <v>11</v>
      </c>
      <c r="G15" s="12">
        <v>400347.0</v>
      </c>
      <c r="H15" s="10" t="s">
        <v>43</v>
      </c>
    </row>
    <row r="16">
      <c r="A16" s="6" t="s">
        <v>8</v>
      </c>
      <c r="B16" s="6" t="s">
        <v>45</v>
      </c>
      <c r="C16" s="14">
        <v>7.85288E8</v>
      </c>
      <c r="D16" s="6" t="s">
        <v>46</v>
      </c>
      <c r="E16" s="6" t="s">
        <v>21</v>
      </c>
      <c r="F16" s="8" t="s">
        <v>11</v>
      </c>
      <c r="G16" s="12">
        <v>400452.0</v>
      </c>
      <c r="H16" s="10" t="s">
        <v>45</v>
      </c>
    </row>
    <row r="17">
      <c r="A17" s="6" t="s">
        <v>8</v>
      </c>
      <c r="B17" s="6" t="s">
        <v>47</v>
      </c>
      <c r="C17" s="6">
        <v>7.64782128E8</v>
      </c>
      <c r="D17" s="6" t="s">
        <v>48</v>
      </c>
      <c r="E17" s="6" t="s">
        <v>10</v>
      </c>
      <c r="F17" s="8" t="s">
        <v>11</v>
      </c>
      <c r="G17" s="13">
        <v>401212.0</v>
      </c>
      <c r="H17" s="10"/>
    </row>
    <row r="18">
      <c r="A18" s="6" t="s">
        <v>8</v>
      </c>
      <c r="B18" s="6" t="s">
        <v>49</v>
      </c>
      <c r="C18" s="6">
        <v>6.92034838E8</v>
      </c>
      <c r="D18" s="6" t="s">
        <v>50</v>
      </c>
      <c r="E18" s="6" t="s">
        <v>10</v>
      </c>
      <c r="F18" s="8" t="s">
        <v>11</v>
      </c>
      <c r="G18" s="12"/>
      <c r="H18" s="10"/>
    </row>
    <row r="19">
      <c r="A19" s="6" t="s">
        <v>8</v>
      </c>
      <c r="B19" s="6" t="s">
        <v>51</v>
      </c>
      <c r="C19" s="6">
        <v>7.13224162E8</v>
      </c>
      <c r="D19" s="6" t="s">
        <v>52</v>
      </c>
      <c r="E19" s="6" t="s">
        <v>10</v>
      </c>
      <c r="F19" s="8" t="s">
        <v>53</v>
      </c>
      <c r="G19" s="12"/>
      <c r="H19" s="10"/>
    </row>
    <row r="20">
      <c r="A20" s="6" t="s">
        <v>8</v>
      </c>
      <c r="B20" s="6" t="s">
        <v>54</v>
      </c>
      <c r="C20" s="6">
        <v>7.47663663E8</v>
      </c>
      <c r="D20" s="6" t="s">
        <v>55</v>
      </c>
      <c r="E20" s="6" t="s">
        <v>10</v>
      </c>
      <c r="F20" s="8" t="s">
        <v>11</v>
      </c>
      <c r="G20" s="13">
        <v>401207.0</v>
      </c>
      <c r="H20" s="10"/>
    </row>
    <row r="21">
      <c r="A21" s="6" t="s">
        <v>8</v>
      </c>
      <c r="B21" s="6" t="s">
        <v>56</v>
      </c>
      <c r="C21" s="6">
        <v>7.13315719E8</v>
      </c>
      <c r="D21" s="6" t="s">
        <v>57</v>
      </c>
      <c r="E21" s="6" t="s">
        <v>10</v>
      </c>
      <c r="F21" s="8" t="s">
        <v>11</v>
      </c>
      <c r="G21" s="12"/>
      <c r="H21" s="10"/>
    </row>
    <row r="22">
      <c r="A22" s="6" t="s">
        <v>8</v>
      </c>
      <c r="B22" s="6" t="s">
        <v>58</v>
      </c>
      <c r="C22" s="6">
        <v>7.67837627E8</v>
      </c>
      <c r="D22" s="6" t="s">
        <v>59</v>
      </c>
      <c r="E22" s="6" t="s">
        <v>10</v>
      </c>
      <c r="F22" s="8" t="s">
        <v>11</v>
      </c>
      <c r="G22" s="13">
        <v>401205.0</v>
      </c>
      <c r="H22" s="10"/>
    </row>
    <row r="23">
      <c r="A23" s="6" t="s">
        <v>8</v>
      </c>
      <c r="B23" s="6" t="s">
        <v>60</v>
      </c>
      <c r="C23" s="16"/>
      <c r="D23" s="16"/>
      <c r="E23" s="6" t="s">
        <v>21</v>
      </c>
      <c r="F23" s="8"/>
      <c r="G23" s="9"/>
      <c r="H23" s="10"/>
    </row>
    <row r="24">
      <c r="A24" s="6" t="s">
        <v>8</v>
      </c>
      <c r="B24" s="6" t="s">
        <v>61</v>
      </c>
      <c r="C24" s="6">
        <v>7.42991775E8</v>
      </c>
      <c r="D24" s="6" t="s">
        <v>62</v>
      </c>
      <c r="E24" s="6" t="s">
        <v>21</v>
      </c>
      <c r="F24" s="8" t="s">
        <v>11</v>
      </c>
      <c r="G24" s="12">
        <v>400979.0</v>
      </c>
      <c r="H24" s="10" t="s">
        <v>63</v>
      </c>
    </row>
    <row r="25">
      <c r="A25" s="6" t="s">
        <v>8</v>
      </c>
      <c r="B25" s="6" t="s">
        <v>64</v>
      </c>
      <c r="C25" s="6">
        <v>6.54739898E8</v>
      </c>
      <c r="D25" s="6" t="s">
        <v>65</v>
      </c>
      <c r="E25" s="6" t="s">
        <v>10</v>
      </c>
      <c r="F25" s="8" t="s">
        <v>11</v>
      </c>
      <c r="G25" s="12"/>
      <c r="H25" s="10"/>
    </row>
    <row r="26">
      <c r="A26" s="6" t="s">
        <v>8</v>
      </c>
      <c r="B26" s="6" t="s">
        <v>66</v>
      </c>
      <c r="C26" s="6">
        <v>6.93750933E8</v>
      </c>
      <c r="D26" s="6" t="s">
        <v>67</v>
      </c>
      <c r="E26" s="6" t="s">
        <v>10</v>
      </c>
      <c r="F26" s="8" t="s">
        <v>11</v>
      </c>
      <c r="G26" s="13">
        <v>400418.0</v>
      </c>
      <c r="H26" s="10"/>
    </row>
    <row r="27">
      <c r="A27" s="6" t="s">
        <v>8</v>
      </c>
      <c r="B27" s="6" t="s">
        <v>68</v>
      </c>
      <c r="C27" s="6">
        <v>7.13250648E8</v>
      </c>
      <c r="D27" s="6" t="s">
        <v>69</v>
      </c>
      <c r="E27" s="6" t="s">
        <v>10</v>
      </c>
      <c r="F27" s="8" t="s">
        <v>25</v>
      </c>
      <c r="G27" s="12"/>
      <c r="H27" s="10"/>
    </row>
    <row r="28">
      <c r="A28" s="6" t="s">
        <v>8</v>
      </c>
      <c r="B28" s="6" t="s">
        <v>70</v>
      </c>
      <c r="C28" s="6">
        <v>7.13568726E8</v>
      </c>
      <c r="D28" s="6" t="s">
        <v>71</v>
      </c>
      <c r="E28" s="6" t="s">
        <v>10</v>
      </c>
      <c r="F28" s="8" t="s">
        <v>11</v>
      </c>
      <c r="G28" s="13">
        <v>401193.0</v>
      </c>
      <c r="H28" s="10"/>
    </row>
    <row r="29">
      <c r="A29" s="6" t="s">
        <v>8</v>
      </c>
      <c r="B29" s="6" t="s">
        <v>72</v>
      </c>
      <c r="C29" s="14">
        <v>7.88317488E8</v>
      </c>
      <c r="D29" s="6" t="s">
        <v>73</v>
      </c>
      <c r="E29" s="6" t="s">
        <v>10</v>
      </c>
      <c r="F29" s="8" t="s">
        <v>11</v>
      </c>
      <c r="G29" s="13">
        <v>401179.0</v>
      </c>
      <c r="H29" s="10"/>
    </row>
    <row r="30">
      <c r="A30" s="6" t="s">
        <v>8</v>
      </c>
      <c r="B30" s="6" t="s">
        <v>74</v>
      </c>
      <c r="C30" s="6">
        <v>7.44217499E8</v>
      </c>
      <c r="D30" s="6" t="s">
        <v>75</v>
      </c>
      <c r="E30" s="6" t="s">
        <v>10</v>
      </c>
      <c r="F30" s="8" t="s">
        <v>11</v>
      </c>
      <c r="G30" s="12">
        <v>401123.0</v>
      </c>
      <c r="H30" s="10" t="s">
        <v>74</v>
      </c>
    </row>
    <row r="31">
      <c r="A31" s="6" t="s">
        <v>8</v>
      </c>
      <c r="B31" s="6" t="s">
        <v>76</v>
      </c>
      <c r="C31" s="6" t="s">
        <v>77</v>
      </c>
      <c r="D31" s="6" t="s">
        <v>78</v>
      </c>
      <c r="E31" s="6" t="s">
        <v>21</v>
      </c>
      <c r="F31" s="8" t="s">
        <v>25</v>
      </c>
      <c r="G31" s="12">
        <v>400450.0</v>
      </c>
      <c r="H31" s="10" t="s">
        <v>76</v>
      </c>
    </row>
    <row r="32">
      <c r="A32" s="6" t="s">
        <v>8</v>
      </c>
      <c r="B32" s="6" t="s">
        <v>79</v>
      </c>
      <c r="C32" s="17">
        <v>2.55677E11</v>
      </c>
      <c r="D32" s="6" t="s">
        <v>80</v>
      </c>
      <c r="E32" s="6" t="s">
        <v>21</v>
      </c>
      <c r="F32" s="8"/>
      <c r="G32" s="12">
        <v>400628.0</v>
      </c>
      <c r="H32" s="10" t="s">
        <v>79</v>
      </c>
    </row>
    <row r="33">
      <c r="A33" s="6" t="s">
        <v>8</v>
      </c>
      <c r="B33" s="6" t="s">
        <v>81</v>
      </c>
      <c r="C33" s="6">
        <v>7.55477477E8</v>
      </c>
      <c r="D33" s="6" t="s">
        <v>82</v>
      </c>
      <c r="E33" s="6" t="s">
        <v>21</v>
      </c>
      <c r="F33" s="8" t="s">
        <v>11</v>
      </c>
      <c r="G33" s="12">
        <v>400996.0</v>
      </c>
      <c r="H33" s="10" t="s">
        <v>83</v>
      </c>
    </row>
    <row r="34">
      <c r="A34" s="6" t="s">
        <v>8</v>
      </c>
      <c r="B34" s="6" t="s">
        <v>84</v>
      </c>
      <c r="C34" s="6" t="s">
        <v>85</v>
      </c>
      <c r="D34" s="6" t="s">
        <v>86</v>
      </c>
      <c r="E34" s="6" t="s">
        <v>21</v>
      </c>
      <c r="F34" s="8"/>
      <c r="G34" s="12">
        <v>400348.0</v>
      </c>
      <c r="H34" s="10" t="s">
        <v>84</v>
      </c>
    </row>
    <row r="35">
      <c r="A35" s="6" t="s">
        <v>8</v>
      </c>
      <c r="B35" s="6" t="s">
        <v>87</v>
      </c>
      <c r="C35" s="16"/>
      <c r="D35" s="6" t="s">
        <v>88</v>
      </c>
      <c r="E35" s="6" t="s">
        <v>21</v>
      </c>
      <c r="F35" s="8"/>
      <c r="G35" s="12"/>
      <c r="H35" s="10"/>
    </row>
    <row r="36">
      <c r="A36" s="6" t="s">
        <v>8</v>
      </c>
      <c r="B36" s="6" t="s">
        <v>89</v>
      </c>
      <c r="C36" s="6" t="s">
        <v>90</v>
      </c>
      <c r="D36" s="6" t="s">
        <v>91</v>
      </c>
      <c r="E36" s="6" t="s">
        <v>21</v>
      </c>
      <c r="F36" s="8" t="s">
        <v>11</v>
      </c>
      <c r="G36" s="12">
        <v>400289.0</v>
      </c>
      <c r="H36" s="10" t="s">
        <v>89</v>
      </c>
    </row>
    <row r="37">
      <c r="A37" s="6" t="s">
        <v>8</v>
      </c>
      <c r="B37" s="6" t="s">
        <v>92</v>
      </c>
      <c r="C37" s="6">
        <v>7.66241646E8</v>
      </c>
      <c r="D37" s="6" t="s">
        <v>93</v>
      </c>
      <c r="E37" s="6" t="s">
        <v>10</v>
      </c>
      <c r="F37" s="8" t="s">
        <v>11</v>
      </c>
      <c r="G37" s="12"/>
      <c r="H37" s="10"/>
    </row>
    <row r="38">
      <c r="A38" s="6" t="s">
        <v>8</v>
      </c>
      <c r="B38" s="6" t="s">
        <v>94</v>
      </c>
      <c r="C38" s="6" t="s">
        <v>95</v>
      </c>
      <c r="D38" s="6" t="s">
        <v>96</v>
      </c>
      <c r="E38" s="6" t="s">
        <v>21</v>
      </c>
      <c r="F38" s="8" t="s">
        <v>11</v>
      </c>
      <c r="G38" s="18">
        <v>401297.0</v>
      </c>
      <c r="H38" s="10" t="s">
        <v>94</v>
      </c>
    </row>
    <row r="39">
      <c r="A39" s="6" t="s">
        <v>8</v>
      </c>
      <c r="B39" s="6" t="s">
        <v>97</v>
      </c>
      <c r="C39" s="6">
        <v>7.874889E8</v>
      </c>
      <c r="D39" s="6" t="s">
        <v>98</v>
      </c>
      <c r="E39" s="6" t="s">
        <v>21</v>
      </c>
      <c r="F39" s="8"/>
      <c r="G39" s="12">
        <v>400524.0</v>
      </c>
      <c r="H39" s="10" t="s">
        <v>97</v>
      </c>
    </row>
    <row r="40">
      <c r="A40" s="6" t="s">
        <v>8</v>
      </c>
      <c r="B40" s="6" t="s">
        <v>99</v>
      </c>
      <c r="C40" s="6">
        <v>6.83339277E8</v>
      </c>
      <c r="D40" s="6" t="s">
        <v>100</v>
      </c>
      <c r="E40" s="6" t="s">
        <v>21</v>
      </c>
      <c r="F40" s="8" t="s">
        <v>11</v>
      </c>
      <c r="G40" s="19">
        <v>401084.0</v>
      </c>
      <c r="H40" s="10" t="s">
        <v>99</v>
      </c>
    </row>
    <row r="41">
      <c r="A41" s="6" t="s">
        <v>8</v>
      </c>
      <c r="B41" s="6" t="s">
        <v>101</v>
      </c>
      <c r="C41" s="16"/>
      <c r="D41" s="16"/>
      <c r="E41" s="6" t="s">
        <v>21</v>
      </c>
      <c r="F41" s="8"/>
      <c r="G41" s="12">
        <v>400448.0</v>
      </c>
      <c r="H41" s="10" t="s">
        <v>101</v>
      </c>
    </row>
    <row r="42">
      <c r="A42" s="6" t="s">
        <v>8</v>
      </c>
      <c r="B42" s="6" t="s">
        <v>102</v>
      </c>
      <c r="C42" s="6">
        <v>7.87819081E8</v>
      </c>
      <c r="D42" s="6" t="s">
        <v>103</v>
      </c>
      <c r="E42" s="6" t="s">
        <v>10</v>
      </c>
      <c r="F42" s="8" t="s">
        <v>11</v>
      </c>
      <c r="G42" s="13">
        <v>400872.0</v>
      </c>
      <c r="H42" s="20"/>
    </row>
    <row r="43">
      <c r="A43" s="6" t="s">
        <v>8</v>
      </c>
      <c r="B43" s="6" t="s">
        <v>104</v>
      </c>
      <c r="C43" s="16"/>
      <c r="D43" s="16"/>
      <c r="E43" s="6" t="s">
        <v>21</v>
      </c>
      <c r="F43" s="8"/>
      <c r="G43" s="12"/>
      <c r="H43" s="10"/>
    </row>
    <row r="44">
      <c r="A44" s="6" t="s">
        <v>8</v>
      </c>
      <c r="B44" s="6" t="s">
        <v>105</v>
      </c>
      <c r="C44" s="16"/>
      <c r="D44" s="16"/>
      <c r="E44" s="6" t="s">
        <v>21</v>
      </c>
      <c r="F44" s="8" t="s">
        <v>14</v>
      </c>
      <c r="G44" s="12">
        <v>400646.0</v>
      </c>
      <c r="H44" s="10" t="s">
        <v>105</v>
      </c>
    </row>
    <row r="45">
      <c r="A45" s="6" t="s">
        <v>8</v>
      </c>
      <c r="B45" s="6" t="s">
        <v>106</v>
      </c>
      <c r="C45" s="6" t="s">
        <v>107</v>
      </c>
      <c r="D45" s="6"/>
      <c r="E45" s="6" t="s">
        <v>21</v>
      </c>
      <c r="F45" s="8" t="s">
        <v>11</v>
      </c>
      <c r="G45" s="9">
        <v>400780.0</v>
      </c>
      <c r="H45" s="21" t="s">
        <v>106</v>
      </c>
    </row>
    <row r="46">
      <c r="A46" s="6" t="s">
        <v>8</v>
      </c>
      <c r="B46" s="6" t="s">
        <v>108</v>
      </c>
      <c r="C46" s="16"/>
      <c r="D46" s="6" t="s">
        <v>109</v>
      </c>
      <c r="E46" s="6" t="s">
        <v>21</v>
      </c>
      <c r="F46" s="8" t="s">
        <v>53</v>
      </c>
      <c r="G46" s="12"/>
      <c r="H46" s="10"/>
    </row>
    <row r="47">
      <c r="A47" s="6" t="s">
        <v>8</v>
      </c>
      <c r="B47" s="6" t="s">
        <v>110</v>
      </c>
      <c r="C47" s="6">
        <v>7.6425386E8</v>
      </c>
      <c r="D47" s="6" t="s">
        <v>111</v>
      </c>
      <c r="E47" s="6" t="s">
        <v>21</v>
      </c>
      <c r="F47" s="8" t="s">
        <v>11</v>
      </c>
      <c r="G47" s="12"/>
      <c r="H47" s="10"/>
    </row>
    <row r="48">
      <c r="A48" s="6" t="s">
        <v>8</v>
      </c>
      <c r="B48" s="6" t="s">
        <v>112</v>
      </c>
      <c r="C48" s="16"/>
      <c r="D48" s="6" t="s">
        <v>113</v>
      </c>
      <c r="E48" s="6" t="s">
        <v>21</v>
      </c>
      <c r="F48" s="8" t="s">
        <v>11</v>
      </c>
      <c r="G48" s="12">
        <v>400872.0</v>
      </c>
      <c r="H48" s="10" t="s">
        <v>112</v>
      </c>
    </row>
    <row r="49">
      <c r="A49" s="6" t="s">
        <v>8</v>
      </c>
      <c r="B49" s="6" t="s">
        <v>114</v>
      </c>
      <c r="C49" s="6">
        <v>6.54933017E8</v>
      </c>
      <c r="D49" s="6" t="s">
        <v>115</v>
      </c>
      <c r="E49" s="6" t="s">
        <v>21</v>
      </c>
      <c r="F49" s="8"/>
      <c r="G49" s="12">
        <v>400889.0</v>
      </c>
      <c r="H49" s="15" t="s">
        <v>116</v>
      </c>
    </row>
    <row r="50">
      <c r="A50" s="6" t="s">
        <v>8</v>
      </c>
      <c r="B50" s="6" t="s">
        <v>117</v>
      </c>
      <c r="C50" s="6">
        <v>6.21346246E8</v>
      </c>
      <c r="D50" s="6" t="s">
        <v>118</v>
      </c>
      <c r="E50" s="6" t="s">
        <v>21</v>
      </c>
      <c r="F50" s="8"/>
      <c r="G50" s="12"/>
      <c r="H50" s="10"/>
    </row>
    <row r="51">
      <c r="A51" s="6" t="s">
        <v>8</v>
      </c>
      <c r="B51" s="6" t="s">
        <v>119</v>
      </c>
      <c r="C51" s="6">
        <v>6.28262278E8</v>
      </c>
      <c r="D51" s="14" t="s">
        <v>120</v>
      </c>
      <c r="E51" s="6" t="s">
        <v>10</v>
      </c>
      <c r="F51" s="8" t="s">
        <v>11</v>
      </c>
      <c r="G51" s="13">
        <v>400525.0</v>
      </c>
      <c r="H51" s="10"/>
    </row>
    <row r="52">
      <c r="A52" s="6" t="s">
        <v>8</v>
      </c>
      <c r="B52" s="6" t="s">
        <v>121</v>
      </c>
      <c r="C52" s="16"/>
      <c r="D52" s="6" t="s">
        <v>103</v>
      </c>
      <c r="E52" s="6" t="s">
        <v>21</v>
      </c>
      <c r="F52" s="8" t="s">
        <v>11</v>
      </c>
      <c r="G52" s="12">
        <v>400864.0</v>
      </c>
      <c r="H52" s="10" t="s">
        <v>121</v>
      </c>
    </row>
    <row r="53">
      <c r="A53" s="6" t="s">
        <v>8</v>
      </c>
      <c r="B53" s="6" t="s">
        <v>122</v>
      </c>
      <c r="C53" s="7" t="str">
        <f>+255 754 667 448</f>
        <v>#ERROR!</v>
      </c>
      <c r="D53" s="6" t="s">
        <v>123</v>
      </c>
      <c r="E53" s="6" t="s">
        <v>21</v>
      </c>
      <c r="F53" s="8" t="s">
        <v>11</v>
      </c>
      <c r="G53" s="12">
        <v>400704.0</v>
      </c>
      <c r="H53" s="15" t="s">
        <v>124</v>
      </c>
    </row>
    <row r="54">
      <c r="A54" s="6" t="s">
        <v>8</v>
      </c>
      <c r="B54" s="6" t="s">
        <v>125</v>
      </c>
      <c r="C54" s="16"/>
      <c r="D54" s="6" t="s">
        <v>126</v>
      </c>
      <c r="E54" s="6" t="s">
        <v>21</v>
      </c>
      <c r="F54" s="8"/>
      <c r="G54" s="12"/>
      <c r="H54" s="10"/>
    </row>
    <row r="55">
      <c r="A55" s="6" t="s">
        <v>8</v>
      </c>
      <c r="B55" s="6" t="s">
        <v>127</v>
      </c>
      <c r="C55" s="6">
        <v>7.62016065E8</v>
      </c>
      <c r="D55" s="6" t="s">
        <v>128</v>
      </c>
      <c r="E55" s="6" t="s">
        <v>10</v>
      </c>
      <c r="F55" s="8" t="s">
        <v>11</v>
      </c>
      <c r="G55" s="12">
        <v>401199.0</v>
      </c>
      <c r="H55" s="10" t="s">
        <v>129</v>
      </c>
    </row>
    <row r="56">
      <c r="A56" s="6" t="s">
        <v>8</v>
      </c>
      <c r="B56" s="6" t="s">
        <v>130</v>
      </c>
      <c r="C56" s="16" t="str">
        <f>+255 754 972 173</f>
        <v>#ERROR!</v>
      </c>
      <c r="D56" s="6" t="s">
        <v>131</v>
      </c>
      <c r="E56" s="6" t="s">
        <v>21</v>
      </c>
      <c r="F56" s="8" t="s">
        <v>11</v>
      </c>
      <c r="G56" s="12">
        <v>400330.0</v>
      </c>
      <c r="H56" s="10" t="s">
        <v>130</v>
      </c>
    </row>
    <row r="57">
      <c r="A57" s="6" t="s">
        <v>8</v>
      </c>
      <c r="B57" s="6" t="s">
        <v>132</v>
      </c>
      <c r="C57" s="6">
        <v>7.67101032E8</v>
      </c>
      <c r="D57" s="6" t="s">
        <v>133</v>
      </c>
      <c r="E57" s="6" t="s">
        <v>21</v>
      </c>
      <c r="F57" s="8" t="s">
        <v>25</v>
      </c>
      <c r="G57" s="19">
        <v>400982.0</v>
      </c>
      <c r="H57" s="10" t="s">
        <v>132</v>
      </c>
    </row>
    <row r="58">
      <c r="A58" s="6" t="s">
        <v>8</v>
      </c>
      <c r="B58" s="6" t="s">
        <v>134</v>
      </c>
      <c r="C58" s="6">
        <v>6.53440099E8</v>
      </c>
      <c r="D58" s="6" t="s">
        <v>135</v>
      </c>
      <c r="E58" s="6" t="s">
        <v>14</v>
      </c>
      <c r="F58" s="8" t="s">
        <v>14</v>
      </c>
      <c r="G58" s="12"/>
      <c r="H58" s="10"/>
    </row>
    <row r="59">
      <c r="A59" s="6" t="s">
        <v>8</v>
      </c>
      <c r="B59" s="6" t="s">
        <v>136</v>
      </c>
      <c r="C59" s="16"/>
      <c r="D59" s="16"/>
      <c r="E59" s="6" t="s">
        <v>21</v>
      </c>
      <c r="F59" s="8" t="s">
        <v>11</v>
      </c>
      <c r="G59" s="19">
        <v>400298.0</v>
      </c>
      <c r="H59" s="10" t="s">
        <v>136</v>
      </c>
    </row>
    <row r="60">
      <c r="A60" s="6" t="s">
        <v>8</v>
      </c>
      <c r="B60" s="6" t="s">
        <v>137</v>
      </c>
      <c r="C60" s="6" t="s">
        <v>138</v>
      </c>
      <c r="D60" s="6" t="s">
        <v>139</v>
      </c>
      <c r="E60" s="6" t="s">
        <v>21</v>
      </c>
      <c r="F60" s="8" t="s">
        <v>11</v>
      </c>
      <c r="G60" s="12"/>
      <c r="H60" s="10"/>
    </row>
    <row r="61">
      <c r="A61" s="6" t="s">
        <v>8</v>
      </c>
      <c r="B61" s="6" t="s">
        <v>140</v>
      </c>
      <c r="C61" s="6">
        <v>7.17999999E8</v>
      </c>
      <c r="D61" s="6" t="s">
        <v>141</v>
      </c>
      <c r="E61" s="6" t="s">
        <v>10</v>
      </c>
      <c r="F61" s="8" t="s">
        <v>14</v>
      </c>
      <c r="G61" s="12"/>
      <c r="H61" s="10"/>
    </row>
    <row r="62">
      <c r="A62" s="6" t="s">
        <v>8</v>
      </c>
      <c r="B62" s="6" t="s">
        <v>142</v>
      </c>
      <c r="C62" s="6">
        <v>7.04451718E8</v>
      </c>
      <c r="D62" s="6" t="s">
        <v>143</v>
      </c>
      <c r="E62" s="6" t="s">
        <v>10</v>
      </c>
      <c r="F62" s="8" t="s">
        <v>11</v>
      </c>
      <c r="G62" s="19">
        <v>401244.0</v>
      </c>
      <c r="H62" s="20" t="s">
        <v>144</v>
      </c>
    </row>
    <row r="63">
      <c r="A63" s="6" t="s">
        <v>8</v>
      </c>
      <c r="B63" s="6" t="s">
        <v>145</v>
      </c>
      <c r="C63" s="6">
        <v>7.54972173E8</v>
      </c>
      <c r="D63" s="6" t="s">
        <v>131</v>
      </c>
      <c r="E63" s="6" t="s">
        <v>21</v>
      </c>
      <c r="F63" s="8" t="s">
        <v>11</v>
      </c>
      <c r="G63" s="19">
        <v>400601.0</v>
      </c>
      <c r="H63" s="10" t="s">
        <v>145</v>
      </c>
    </row>
    <row r="64">
      <c r="A64" s="6" t="s">
        <v>8</v>
      </c>
      <c r="B64" s="6" t="s">
        <v>146</v>
      </c>
      <c r="C64" s="14">
        <v>7.15573249E8</v>
      </c>
      <c r="D64" s="14" t="s">
        <v>147</v>
      </c>
      <c r="E64" s="6" t="s">
        <v>21</v>
      </c>
      <c r="F64" s="8" t="s">
        <v>11</v>
      </c>
      <c r="G64" s="13">
        <v>401112.0</v>
      </c>
      <c r="H64" s="10"/>
    </row>
    <row r="65">
      <c r="A65" s="6" t="s">
        <v>8</v>
      </c>
      <c r="B65" s="6" t="s">
        <v>148</v>
      </c>
      <c r="C65" s="6">
        <v>7.46869292E8</v>
      </c>
      <c r="D65" s="6" t="s">
        <v>147</v>
      </c>
      <c r="E65" s="6" t="s">
        <v>10</v>
      </c>
      <c r="F65" s="8" t="s">
        <v>11</v>
      </c>
      <c r="G65" s="19">
        <v>401112.0</v>
      </c>
      <c r="H65" s="10" t="s">
        <v>149</v>
      </c>
    </row>
    <row r="66">
      <c r="A66" s="6" t="s">
        <v>8</v>
      </c>
      <c r="B66" s="6" t="s">
        <v>150</v>
      </c>
      <c r="C66" s="6" t="s">
        <v>151</v>
      </c>
      <c r="D66" s="6" t="s">
        <v>152</v>
      </c>
      <c r="E66" s="6" t="s">
        <v>21</v>
      </c>
      <c r="F66" s="8" t="s">
        <v>25</v>
      </c>
      <c r="G66" s="19">
        <v>400582.0</v>
      </c>
      <c r="H66" s="10" t="s">
        <v>150</v>
      </c>
    </row>
    <row r="67">
      <c r="A67" s="6" t="s">
        <v>8</v>
      </c>
      <c r="B67" s="6" t="s">
        <v>153</v>
      </c>
      <c r="C67" s="6">
        <v>6.74483303E8</v>
      </c>
      <c r="D67" s="6" t="s">
        <v>154</v>
      </c>
      <c r="E67" s="6" t="s">
        <v>14</v>
      </c>
      <c r="F67" s="8" t="s">
        <v>14</v>
      </c>
      <c r="G67" s="13">
        <v>400646.0</v>
      </c>
      <c r="H67" s="10"/>
    </row>
    <row r="68">
      <c r="A68" s="6" t="s">
        <v>8</v>
      </c>
      <c r="B68" s="6" t="s">
        <v>155</v>
      </c>
      <c r="C68" s="6">
        <v>7.17344003E8</v>
      </c>
      <c r="D68" s="6" t="s">
        <v>156</v>
      </c>
      <c r="E68" s="6" t="s">
        <v>21</v>
      </c>
      <c r="F68" s="8"/>
      <c r="G68" s="19">
        <v>400612.0</v>
      </c>
      <c r="H68" s="10" t="s">
        <v>155</v>
      </c>
    </row>
    <row r="69">
      <c r="A69" s="6" t="s">
        <v>8</v>
      </c>
      <c r="B69" s="6" t="s">
        <v>157</v>
      </c>
      <c r="C69" s="17">
        <v>2.55716E11</v>
      </c>
      <c r="D69" s="6" t="s">
        <v>158</v>
      </c>
      <c r="E69" s="6" t="s">
        <v>21</v>
      </c>
      <c r="F69" s="8" t="s">
        <v>25</v>
      </c>
      <c r="G69" s="12"/>
      <c r="H69" s="10"/>
    </row>
    <row r="70">
      <c r="A70" s="6" t="s">
        <v>8</v>
      </c>
      <c r="B70" s="6" t="s">
        <v>159</v>
      </c>
      <c r="C70" s="6">
        <v>7.53696205E8</v>
      </c>
      <c r="D70" s="6" t="s">
        <v>160</v>
      </c>
      <c r="E70" s="6" t="s">
        <v>10</v>
      </c>
      <c r="F70" s="8" t="s">
        <v>25</v>
      </c>
      <c r="G70" s="12"/>
      <c r="H70" s="10"/>
    </row>
    <row r="71">
      <c r="A71" s="6" t="s">
        <v>8</v>
      </c>
      <c r="B71" s="6" t="s">
        <v>161</v>
      </c>
      <c r="C71" s="16"/>
      <c r="D71" s="16"/>
      <c r="E71" s="6" t="s">
        <v>21</v>
      </c>
      <c r="F71" s="8" t="s">
        <v>11</v>
      </c>
      <c r="G71" s="19">
        <v>400585.0</v>
      </c>
      <c r="H71" s="10" t="s">
        <v>161</v>
      </c>
    </row>
    <row r="72">
      <c r="A72" s="6" t="s">
        <v>8</v>
      </c>
      <c r="B72" s="6" t="s">
        <v>162</v>
      </c>
      <c r="C72" s="6">
        <v>7.13929722E8</v>
      </c>
      <c r="D72" s="6" t="s">
        <v>163</v>
      </c>
      <c r="E72" s="6" t="s">
        <v>21</v>
      </c>
      <c r="F72" s="8" t="s">
        <v>11</v>
      </c>
      <c r="G72" s="19">
        <v>400977.0</v>
      </c>
      <c r="H72" s="10" t="s">
        <v>164</v>
      </c>
    </row>
    <row r="73">
      <c r="A73" s="6" t="s">
        <v>8</v>
      </c>
      <c r="B73" s="6" t="s">
        <v>165</v>
      </c>
      <c r="C73" s="6">
        <v>6.21007779E8</v>
      </c>
      <c r="D73" s="6" t="s">
        <v>166</v>
      </c>
      <c r="E73" s="6" t="s">
        <v>21</v>
      </c>
      <c r="F73" s="8" t="s">
        <v>11</v>
      </c>
      <c r="G73" s="19">
        <v>400446.0</v>
      </c>
      <c r="H73" s="10" t="s">
        <v>165</v>
      </c>
    </row>
    <row r="74">
      <c r="A74" s="6" t="s">
        <v>8</v>
      </c>
      <c r="B74" s="6" t="s">
        <v>167</v>
      </c>
      <c r="C74" s="6" t="s">
        <v>168</v>
      </c>
      <c r="D74" s="6" t="s">
        <v>169</v>
      </c>
      <c r="E74" s="6" t="s">
        <v>21</v>
      </c>
      <c r="F74" s="8" t="s">
        <v>25</v>
      </c>
      <c r="G74" s="19">
        <v>400932.0</v>
      </c>
      <c r="H74" s="20" t="s">
        <v>170</v>
      </c>
    </row>
    <row r="75">
      <c r="A75" s="6" t="s">
        <v>8</v>
      </c>
      <c r="B75" s="6" t="s">
        <v>171</v>
      </c>
      <c r="C75" s="6">
        <v>7.12152827E8</v>
      </c>
      <c r="D75" s="6" t="s">
        <v>172</v>
      </c>
      <c r="E75" s="6" t="s">
        <v>21</v>
      </c>
      <c r="F75" s="8" t="s">
        <v>25</v>
      </c>
      <c r="G75" s="12"/>
      <c r="H75" s="10"/>
    </row>
    <row r="76">
      <c r="A76" s="6" t="s">
        <v>8</v>
      </c>
      <c r="B76" s="6" t="s">
        <v>173</v>
      </c>
      <c r="C76" s="6">
        <v>6.7715206E8</v>
      </c>
      <c r="D76" s="6" t="s">
        <v>174</v>
      </c>
      <c r="E76" s="6" t="s">
        <v>21</v>
      </c>
      <c r="F76" s="8" t="s">
        <v>25</v>
      </c>
      <c r="G76" s="12"/>
      <c r="H76" s="10"/>
    </row>
    <row r="77">
      <c r="A77" s="6" t="s">
        <v>8</v>
      </c>
      <c r="B77" s="6" t="s">
        <v>175</v>
      </c>
      <c r="C77" s="14" t="s">
        <v>176</v>
      </c>
      <c r="D77" s="6" t="s">
        <v>177</v>
      </c>
      <c r="E77" s="6" t="s">
        <v>21</v>
      </c>
      <c r="F77" s="8" t="s">
        <v>11</v>
      </c>
      <c r="G77" s="19">
        <v>400981.0</v>
      </c>
      <c r="H77" s="20" t="s">
        <v>178</v>
      </c>
    </row>
    <row r="78">
      <c r="A78" s="6" t="s">
        <v>8</v>
      </c>
      <c r="B78" s="6" t="s">
        <v>179</v>
      </c>
      <c r="C78" s="14" t="s">
        <v>176</v>
      </c>
      <c r="D78" s="14" t="s">
        <v>180</v>
      </c>
      <c r="E78" s="6" t="s">
        <v>21</v>
      </c>
      <c r="F78" s="8" t="s">
        <v>11</v>
      </c>
      <c r="G78" s="12"/>
      <c r="H78" s="10"/>
    </row>
    <row r="79">
      <c r="A79" s="6" t="s">
        <v>8</v>
      </c>
      <c r="B79" s="6" t="s">
        <v>181</v>
      </c>
      <c r="C79" s="6">
        <v>7.695327E8</v>
      </c>
      <c r="D79" s="6" t="s">
        <v>182</v>
      </c>
      <c r="E79" s="6" t="s">
        <v>10</v>
      </c>
      <c r="F79" s="8" t="s">
        <v>11</v>
      </c>
      <c r="G79" s="9"/>
      <c r="H79" s="10"/>
    </row>
    <row r="80">
      <c r="A80" s="6" t="s">
        <v>8</v>
      </c>
      <c r="B80" s="6" t="s">
        <v>183</v>
      </c>
      <c r="C80" s="6">
        <v>7.16700003E8</v>
      </c>
      <c r="D80" s="6" t="s">
        <v>184</v>
      </c>
      <c r="E80" s="6" t="s">
        <v>10</v>
      </c>
      <c r="F80" s="8" t="s">
        <v>11</v>
      </c>
      <c r="G80" s="12"/>
      <c r="H80" s="10"/>
    </row>
    <row r="81">
      <c r="A81" s="6" t="s">
        <v>8</v>
      </c>
      <c r="B81" s="6" t="s">
        <v>185</v>
      </c>
      <c r="C81" s="6">
        <v>6.53814644E8</v>
      </c>
      <c r="D81" s="6" t="s">
        <v>186</v>
      </c>
      <c r="E81" s="6" t="s">
        <v>21</v>
      </c>
      <c r="F81" s="8"/>
      <c r="G81" s="12"/>
      <c r="H81" s="10"/>
    </row>
    <row r="82">
      <c r="A82" s="6" t="s">
        <v>8</v>
      </c>
      <c r="B82" s="6" t="s">
        <v>187</v>
      </c>
      <c r="C82" s="16"/>
      <c r="D82" s="16"/>
      <c r="E82" s="6" t="s">
        <v>21</v>
      </c>
      <c r="F82" s="8" t="s">
        <v>11</v>
      </c>
      <c r="G82" s="19">
        <v>400445.0</v>
      </c>
      <c r="H82" s="10" t="s">
        <v>187</v>
      </c>
    </row>
    <row r="83">
      <c r="A83" s="6" t="s">
        <v>8</v>
      </c>
      <c r="B83" s="6" t="s">
        <v>188</v>
      </c>
      <c r="C83" s="6">
        <v>7.18420969E8</v>
      </c>
      <c r="D83" s="6" t="s">
        <v>189</v>
      </c>
      <c r="E83" s="6" t="s">
        <v>10</v>
      </c>
      <c r="F83" s="8" t="s">
        <v>11</v>
      </c>
      <c r="G83" s="19">
        <v>401118.0</v>
      </c>
      <c r="H83" s="20" t="s">
        <v>190</v>
      </c>
    </row>
    <row r="84">
      <c r="A84" s="6" t="s">
        <v>8</v>
      </c>
      <c r="B84" s="14" t="s">
        <v>191</v>
      </c>
      <c r="C84" s="6">
        <v>7.9971411E8</v>
      </c>
      <c r="D84" s="6" t="s">
        <v>192</v>
      </c>
      <c r="E84" s="6" t="s">
        <v>10</v>
      </c>
      <c r="F84" s="8" t="s">
        <v>25</v>
      </c>
      <c r="G84" s="12"/>
      <c r="H84" s="10"/>
    </row>
    <row r="85">
      <c r="A85" s="6" t="s">
        <v>8</v>
      </c>
      <c r="B85" s="6" t="s">
        <v>193</v>
      </c>
      <c r="C85" s="6" t="s">
        <v>194</v>
      </c>
      <c r="D85" s="6" t="s">
        <v>195</v>
      </c>
      <c r="E85" s="6" t="s">
        <v>21</v>
      </c>
      <c r="F85" s="8" t="s">
        <v>11</v>
      </c>
      <c r="G85" s="13">
        <v>400995.0</v>
      </c>
      <c r="H85" s="10"/>
    </row>
    <row r="86">
      <c r="A86" s="6" t="s">
        <v>8</v>
      </c>
      <c r="B86" s="6" t="s">
        <v>196</v>
      </c>
      <c r="C86" s="14" t="s">
        <v>197</v>
      </c>
      <c r="D86" s="14" t="s">
        <v>198</v>
      </c>
      <c r="E86" s="6" t="s">
        <v>21</v>
      </c>
      <c r="F86" s="8" t="s">
        <v>14</v>
      </c>
      <c r="G86" s="19">
        <v>400442.0</v>
      </c>
      <c r="H86" s="10" t="s">
        <v>196</v>
      </c>
    </row>
    <row r="87">
      <c r="A87" s="6" t="s">
        <v>8</v>
      </c>
      <c r="B87" s="6" t="s">
        <v>199</v>
      </c>
      <c r="C87" s="6">
        <v>7.84994687E8</v>
      </c>
      <c r="D87" s="6" t="s">
        <v>200</v>
      </c>
      <c r="E87" s="6" t="s">
        <v>21</v>
      </c>
      <c r="F87" s="8" t="s">
        <v>11</v>
      </c>
      <c r="G87" s="19">
        <v>401083.0</v>
      </c>
      <c r="H87" s="20" t="s">
        <v>201</v>
      </c>
    </row>
    <row r="88">
      <c r="A88" s="6" t="s">
        <v>8</v>
      </c>
      <c r="B88" s="6" t="s">
        <v>202</v>
      </c>
      <c r="C88" s="6">
        <v>7.62272436E8</v>
      </c>
      <c r="D88" s="6" t="s">
        <v>203</v>
      </c>
      <c r="E88" s="6" t="s">
        <v>21</v>
      </c>
      <c r="F88" s="8" t="s">
        <v>25</v>
      </c>
      <c r="G88" s="12"/>
      <c r="H88" s="10"/>
    </row>
    <row r="89">
      <c r="A89" s="6" t="s">
        <v>8</v>
      </c>
      <c r="B89" s="6" t="s">
        <v>204</v>
      </c>
      <c r="C89" s="6" t="s">
        <v>205</v>
      </c>
      <c r="D89" s="6" t="s">
        <v>206</v>
      </c>
      <c r="E89" s="6" t="s">
        <v>21</v>
      </c>
      <c r="F89" s="8" t="s">
        <v>11</v>
      </c>
      <c r="G89" s="19">
        <v>400901.0</v>
      </c>
      <c r="H89" s="10" t="s">
        <v>207</v>
      </c>
    </row>
    <row r="90">
      <c r="A90" s="6" t="s">
        <v>8</v>
      </c>
      <c r="B90" s="6" t="s">
        <v>208</v>
      </c>
      <c r="C90" s="7" t="str">
        <f>+255 718 143 650</f>
        <v>#ERROR!</v>
      </c>
      <c r="D90" s="6" t="s">
        <v>209</v>
      </c>
      <c r="E90" s="6" t="s">
        <v>21</v>
      </c>
      <c r="F90" s="8" t="s">
        <v>25</v>
      </c>
      <c r="G90" s="12"/>
      <c r="H90" s="10"/>
    </row>
    <row r="91">
      <c r="A91" s="6" t="s">
        <v>8</v>
      </c>
      <c r="B91" s="6" t="s">
        <v>210</v>
      </c>
      <c r="C91" s="17">
        <v>2.56E11</v>
      </c>
      <c r="D91" s="6" t="s">
        <v>198</v>
      </c>
      <c r="E91" s="6" t="s">
        <v>21</v>
      </c>
      <c r="F91" s="8" t="s">
        <v>25</v>
      </c>
      <c r="G91" s="19">
        <v>400518.0</v>
      </c>
      <c r="H91" s="10" t="s">
        <v>210</v>
      </c>
    </row>
    <row r="92">
      <c r="A92" s="6" t="s">
        <v>8</v>
      </c>
      <c r="B92" s="6" t="s">
        <v>211</v>
      </c>
      <c r="C92" s="6">
        <v>7.1766846E8</v>
      </c>
      <c r="D92" s="6" t="s">
        <v>212</v>
      </c>
      <c r="E92" s="6" t="s">
        <v>10</v>
      </c>
      <c r="F92" s="8" t="s">
        <v>11</v>
      </c>
      <c r="G92" s="9">
        <v>401094.0</v>
      </c>
      <c r="H92" s="22" t="s">
        <v>213</v>
      </c>
    </row>
    <row r="93">
      <c r="A93" s="6" t="s">
        <v>8</v>
      </c>
      <c r="B93" s="6" t="s">
        <v>214</v>
      </c>
      <c r="C93" s="17">
        <v>2.56E11</v>
      </c>
      <c r="D93" s="6" t="s">
        <v>198</v>
      </c>
      <c r="E93" s="6" t="s">
        <v>21</v>
      </c>
      <c r="F93" s="8" t="s">
        <v>25</v>
      </c>
      <c r="G93" s="19">
        <v>400789.0</v>
      </c>
      <c r="H93" s="10" t="s">
        <v>214</v>
      </c>
    </row>
    <row r="94">
      <c r="A94" s="6" t="s">
        <v>8</v>
      </c>
      <c r="B94" s="6" t="s">
        <v>215</v>
      </c>
      <c r="C94" s="16"/>
      <c r="D94" s="6" t="s">
        <v>216</v>
      </c>
      <c r="E94" s="6" t="s">
        <v>21</v>
      </c>
      <c r="F94" s="8" t="s">
        <v>11</v>
      </c>
      <c r="G94" s="19">
        <v>400441.0</v>
      </c>
      <c r="H94" s="10" t="s">
        <v>215</v>
      </c>
    </row>
    <row r="95">
      <c r="A95" s="6" t="s">
        <v>8</v>
      </c>
      <c r="B95" s="6" t="s">
        <v>217</v>
      </c>
      <c r="C95" s="14" t="s">
        <v>218</v>
      </c>
      <c r="D95" s="6" t="s">
        <v>219</v>
      </c>
      <c r="E95" s="6" t="s">
        <v>21</v>
      </c>
      <c r="F95" s="8" t="s">
        <v>11</v>
      </c>
      <c r="G95" s="19">
        <v>400966.0</v>
      </c>
      <c r="H95" s="20" t="s">
        <v>220</v>
      </c>
    </row>
    <row r="96">
      <c r="A96" s="6" t="s">
        <v>8</v>
      </c>
      <c r="B96" s="6" t="s">
        <v>221</v>
      </c>
      <c r="C96" s="6" t="s">
        <v>222</v>
      </c>
      <c r="D96" s="6" t="s">
        <v>223</v>
      </c>
      <c r="E96" s="6" t="s">
        <v>21</v>
      </c>
      <c r="F96" s="8" t="s">
        <v>25</v>
      </c>
      <c r="G96" s="19">
        <v>400303.0</v>
      </c>
      <c r="H96" s="10" t="s">
        <v>221</v>
      </c>
    </row>
    <row r="97">
      <c r="A97" s="6" t="s">
        <v>8</v>
      </c>
      <c r="B97" s="6" t="s">
        <v>224</v>
      </c>
      <c r="C97" s="17">
        <v>2.56E11</v>
      </c>
      <c r="D97" s="6" t="s">
        <v>223</v>
      </c>
      <c r="E97" s="6" t="s">
        <v>21</v>
      </c>
      <c r="F97" s="8" t="s">
        <v>25</v>
      </c>
      <c r="G97" s="19">
        <v>400854.0</v>
      </c>
      <c r="H97" s="10" t="s">
        <v>224</v>
      </c>
    </row>
    <row r="98">
      <c r="A98" s="6" t="s">
        <v>8</v>
      </c>
      <c r="B98" s="6" t="s">
        <v>225</v>
      </c>
      <c r="C98" s="16"/>
      <c r="D98" s="6" t="s">
        <v>226</v>
      </c>
      <c r="E98" s="6" t="s">
        <v>21</v>
      </c>
      <c r="F98" s="8" t="s">
        <v>14</v>
      </c>
      <c r="G98" s="19">
        <v>400365.0</v>
      </c>
      <c r="H98" s="10" t="s">
        <v>225</v>
      </c>
    </row>
    <row r="99">
      <c r="A99" s="6" t="s">
        <v>8</v>
      </c>
      <c r="B99" s="6" t="s">
        <v>227</v>
      </c>
      <c r="C99" s="6">
        <v>6.77900041E8</v>
      </c>
      <c r="D99" s="6" t="s">
        <v>228</v>
      </c>
      <c r="E99" s="6" t="s">
        <v>21</v>
      </c>
      <c r="F99" s="8" t="s">
        <v>11</v>
      </c>
      <c r="G99" s="19">
        <v>400439.0</v>
      </c>
      <c r="H99" s="10" t="s">
        <v>227</v>
      </c>
    </row>
    <row r="100">
      <c r="A100" s="6" t="s">
        <v>8</v>
      </c>
      <c r="B100" s="6" t="s">
        <v>229</v>
      </c>
      <c r="C100" s="6">
        <v>7.86110007E8</v>
      </c>
      <c r="D100" s="6" t="s">
        <v>230</v>
      </c>
      <c r="E100" s="6" t="s">
        <v>10</v>
      </c>
      <c r="F100" s="8" t="s">
        <v>11</v>
      </c>
      <c r="G100" s="12"/>
      <c r="H100" s="10"/>
    </row>
    <row r="101">
      <c r="A101" s="6" t="s">
        <v>8</v>
      </c>
      <c r="B101" s="6" t="s">
        <v>231</v>
      </c>
      <c r="C101" s="6" t="s">
        <v>232</v>
      </c>
      <c r="D101" s="6" t="s">
        <v>233</v>
      </c>
      <c r="E101" s="6" t="s">
        <v>21</v>
      </c>
      <c r="F101" s="8" t="s">
        <v>11</v>
      </c>
      <c r="G101" s="19">
        <v>401018.0</v>
      </c>
      <c r="H101" s="20" t="s">
        <v>234</v>
      </c>
    </row>
    <row r="102">
      <c r="A102" s="6" t="s">
        <v>8</v>
      </c>
      <c r="B102" s="6" t="s">
        <v>235</v>
      </c>
      <c r="C102" s="6" t="s">
        <v>236</v>
      </c>
      <c r="D102" s="6" t="s">
        <v>237</v>
      </c>
      <c r="E102" s="6" t="s">
        <v>21</v>
      </c>
      <c r="F102" s="8" t="s">
        <v>25</v>
      </c>
      <c r="G102" s="12"/>
      <c r="H102" s="10"/>
    </row>
    <row r="103">
      <c r="A103" s="6" t="s">
        <v>8</v>
      </c>
      <c r="B103" s="6" t="s">
        <v>238</v>
      </c>
      <c r="C103" s="14" t="s">
        <v>239</v>
      </c>
      <c r="D103" s="6" t="s">
        <v>240</v>
      </c>
      <c r="E103" s="6" t="s">
        <v>21</v>
      </c>
      <c r="F103" s="8" t="s">
        <v>11</v>
      </c>
      <c r="G103" s="19">
        <v>400973.0</v>
      </c>
      <c r="H103" s="10" t="s">
        <v>238</v>
      </c>
    </row>
    <row r="104">
      <c r="A104" s="6" t="s">
        <v>8</v>
      </c>
      <c r="B104" s="6" t="s">
        <v>241</v>
      </c>
      <c r="C104" s="6">
        <v>7.52821427E8</v>
      </c>
      <c r="D104" s="6" t="s">
        <v>242</v>
      </c>
      <c r="E104" s="6" t="s">
        <v>10</v>
      </c>
      <c r="F104" s="8" t="s">
        <v>11</v>
      </c>
      <c r="G104" s="19">
        <v>401125.0</v>
      </c>
      <c r="H104" s="10" t="s">
        <v>243</v>
      </c>
    </row>
    <row r="105">
      <c r="A105" s="6" t="s">
        <v>8</v>
      </c>
      <c r="B105" s="6" t="s">
        <v>244</v>
      </c>
      <c r="C105" s="16"/>
      <c r="D105" s="16"/>
      <c r="E105" s="6" t="s">
        <v>21</v>
      </c>
      <c r="F105" s="8" t="s">
        <v>14</v>
      </c>
      <c r="G105" s="19">
        <v>400271.0</v>
      </c>
      <c r="H105" s="10" t="s">
        <v>244</v>
      </c>
    </row>
    <row r="106">
      <c r="A106" s="6" t="s">
        <v>8</v>
      </c>
      <c r="B106" s="6" t="s">
        <v>245</v>
      </c>
      <c r="C106" s="7" t="str">
        <f>+255 766 942 631</f>
        <v>#ERROR!</v>
      </c>
      <c r="D106" s="6" t="s">
        <v>246</v>
      </c>
      <c r="E106" s="6" t="s">
        <v>21</v>
      </c>
      <c r="F106" s="8" t="s">
        <v>25</v>
      </c>
      <c r="G106" s="19">
        <v>400942.0</v>
      </c>
      <c r="H106" s="20" t="s">
        <v>247</v>
      </c>
    </row>
    <row r="107">
      <c r="A107" s="6" t="s">
        <v>8</v>
      </c>
      <c r="B107" s="6" t="s">
        <v>248</v>
      </c>
      <c r="C107" s="17">
        <v>2.55656E11</v>
      </c>
      <c r="D107" s="6" t="s">
        <v>249</v>
      </c>
      <c r="E107" s="6" t="s">
        <v>21</v>
      </c>
      <c r="F107" s="8" t="s">
        <v>11</v>
      </c>
      <c r="G107" s="19">
        <v>400435.0</v>
      </c>
      <c r="H107" s="10" t="s">
        <v>248</v>
      </c>
    </row>
    <row r="108">
      <c r="A108" s="6" t="s">
        <v>8</v>
      </c>
      <c r="B108" s="6" t="s">
        <v>250</v>
      </c>
      <c r="C108" s="6" t="s">
        <v>251</v>
      </c>
      <c r="D108" s="6" t="s">
        <v>252</v>
      </c>
      <c r="E108" s="6" t="s">
        <v>21</v>
      </c>
      <c r="F108" s="8" t="s">
        <v>11</v>
      </c>
      <c r="G108" s="19">
        <v>400433.0</v>
      </c>
      <c r="H108" s="10" t="s">
        <v>250</v>
      </c>
    </row>
    <row r="109">
      <c r="A109" s="6" t="s">
        <v>8</v>
      </c>
      <c r="B109" s="6" t="s">
        <v>253</v>
      </c>
      <c r="C109" s="6" t="s">
        <v>254</v>
      </c>
      <c r="D109" s="6" t="s">
        <v>252</v>
      </c>
      <c r="E109" s="6" t="s">
        <v>21</v>
      </c>
      <c r="F109" s="8" t="s">
        <v>25</v>
      </c>
      <c r="G109" s="12"/>
      <c r="H109" s="10"/>
    </row>
    <row r="110">
      <c r="A110" s="6" t="s">
        <v>8</v>
      </c>
      <c r="B110" s="6" t="s">
        <v>255</v>
      </c>
      <c r="C110" s="6" t="s">
        <v>254</v>
      </c>
      <c r="D110" s="6" t="s">
        <v>252</v>
      </c>
      <c r="E110" s="6" t="s">
        <v>21</v>
      </c>
      <c r="F110" s="8" t="s">
        <v>25</v>
      </c>
      <c r="G110" s="19">
        <v>400615.0</v>
      </c>
      <c r="H110" s="10" t="s">
        <v>255</v>
      </c>
    </row>
    <row r="111">
      <c r="A111" s="6" t="s">
        <v>8</v>
      </c>
      <c r="B111" s="6" t="s">
        <v>256</v>
      </c>
      <c r="C111" s="7" t="str">
        <f>+255 673 858 184</f>
        <v>#ERROR!</v>
      </c>
      <c r="D111" s="6" t="s">
        <v>257</v>
      </c>
      <c r="E111" s="6" t="s">
        <v>21</v>
      </c>
      <c r="F111" s="8"/>
      <c r="G111" s="12"/>
      <c r="H111" s="10"/>
    </row>
    <row r="112">
      <c r="A112" s="6" t="s">
        <v>8</v>
      </c>
      <c r="B112" s="6" t="s">
        <v>258</v>
      </c>
      <c r="C112" s="16"/>
      <c r="D112" s="16"/>
      <c r="E112" s="6" t="s">
        <v>21</v>
      </c>
      <c r="F112" s="8" t="s">
        <v>11</v>
      </c>
      <c r="G112" s="19">
        <v>400793.0</v>
      </c>
      <c r="H112" s="10" t="s">
        <v>258</v>
      </c>
    </row>
    <row r="113">
      <c r="A113" s="6" t="s">
        <v>8</v>
      </c>
      <c r="B113" s="6" t="s">
        <v>259</v>
      </c>
      <c r="C113" s="14">
        <v>7.14149041E8</v>
      </c>
      <c r="D113" s="14" t="s">
        <v>260</v>
      </c>
      <c r="E113" s="6" t="s">
        <v>21</v>
      </c>
      <c r="F113" s="8" t="s">
        <v>11</v>
      </c>
      <c r="G113" s="19">
        <v>400770.0</v>
      </c>
      <c r="H113" s="10" t="s">
        <v>259</v>
      </c>
    </row>
    <row r="114">
      <c r="A114" s="6" t="s">
        <v>8</v>
      </c>
      <c r="B114" s="6" t="s">
        <v>261</v>
      </c>
      <c r="C114" s="16"/>
      <c r="D114" s="6" t="s">
        <v>262</v>
      </c>
      <c r="E114" s="6" t="s">
        <v>21</v>
      </c>
      <c r="F114" s="8" t="s">
        <v>25</v>
      </c>
      <c r="G114" s="19">
        <v>400274.0</v>
      </c>
      <c r="H114" s="10" t="s">
        <v>261</v>
      </c>
    </row>
    <row r="115">
      <c r="A115" s="6" t="s">
        <v>8</v>
      </c>
      <c r="B115" s="6" t="s">
        <v>263</v>
      </c>
      <c r="C115" s="6">
        <v>7.14149041E8</v>
      </c>
      <c r="D115" s="6" t="s">
        <v>260</v>
      </c>
      <c r="E115" s="6" t="s">
        <v>21</v>
      </c>
      <c r="F115" s="8" t="s">
        <v>25</v>
      </c>
      <c r="G115" s="12"/>
      <c r="H115" s="10"/>
    </row>
    <row r="116">
      <c r="A116" s="6" t="s">
        <v>8</v>
      </c>
      <c r="B116" s="6" t="s">
        <v>264</v>
      </c>
      <c r="C116" s="16"/>
      <c r="D116" s="16"/>
      <c r="E116" s="6" t="s">
        <v>21</v>
      </c>
      <c r="F116" s="8" t="s">
        <v>11</v>
      </c>
      <c r="G116" s="19">
        <v>400478.0</v>
      </c>
      <c r="H116" s="10" t="s">
        <v>264</v>
      </c>
    </row>
    <row r="117">
      <c r="A117" s="6" t="s">
        <v>8</v>
      </c>
      <c r="B117" s="6" t="s">
        <v>265</v>
      </c>
      <c r="C117" s="7" t="str">
        <f>+255 652 976 753</f>
        <v>#ERROR!</v>
      </c>
      <c r="D117" s="6" t="s">
        <v>266</v>
      </c>
      <c r="E117" s="6" t="s">
        <v>21</v>
      </c>
      <c r="F117" s="8" t="s">
        <v>25</v>
      </c>
      <c r="G117" s="12"/>
      <c r="H117" s="10"/>
    </row>
    <row r="118">
      <c r="A118" s="6" t="s">
        <v>8</v>
      </c>
      <c r="B118" s="6" t="s">
        <v>267</v>
      </c>
      <c r="C118" s="6">
        <v>7.62480331E8</v>
      </c>
      <c r="D118" s="6" t="s">
        <v>268</v>
      </c>
      <c r="E118" s="6" t="s">
        <v>21</v>
      </c>
      <c r="F118" s="8" t="s">
        <v>11</v>
      </c>
      <c r="G118" s="19">
        <v>400358.0</v>
      </c>
      <c r="H118" s="10" t="s">
        <v>267</v>
      </c>
    </row>
    <row r="119">
      <c r="A119" s="6" t="s">
        <v>8</v>
      </c>
      <c r="B119" s="6" t="s">
        <v>269</v>
      </c>
      <c r="C119" s="6" t="s">
        <v>270</v>
      </c>
      <c r="D119" s="6" t="s">
        <v>271</v>
      </c>
      <c r="E119" s="6" t="s">
        <v>21</v>
      </c>
      <c r="F119" s="8" t="s">
        <v>25</v>
      </c>
      <c r="G119" s="19">
        <v>400490.0</v>
      </c>
      <c r="H119" s="10" t="s">
        <v>269</v>
      </c>
    </row>
    <row r="120">
      <c r="A120" s="6" t="s">
        <v>8</v>
      </c>
      <c r="B120" s="6" t="s">
        <v>272</v>
      </c>
      <c r="C120" s="6">
        <v>7.55105577E8</v>
      </c>
      <c r="D120" s="6" t="s">
        <v>273</v>
      </c>
      <c r="E120" s="6" t="s">
        <v>21</v>
      </c>
      <c r="F120" s="8" t="s">
        <v>11</v>
      </c>
      <c r="G120" s="13">
        <v>400490.0</v>
      </c>
      <c r="H120" s="10"/>
    </row>
    <row r="121">
      <c r="A121" s="6" t="s">
        <v>8</v>
      </c>
      <c r="B121" s="6" t="s">
        <v>274</v>
      </c>
      <c r="C121" s="16"/>
      <c r="D121" s="16"/>
      <c r="E121" s="6" t="s">
        <v>21</v>
      </c>
      <c r="F121" s="8"/>
      <c r="G121" s="12"/>
      <c r="H121" s="10"/>
    </row>
    <row r="122">
      <c r="A122" s="6" t="s">
        <v>8</v>
      </c>
      <c r="B122" s="6" t="s">
        <v>275</v>
      </c>
      <c r="C122" s="6">
        <v>7.17158725E8</v>
      </c>
      <c r="D122" s="6" t="s">
        <v>276</v>
      </c>
      <c r="E122" s="6" t="s">
        <v>10</v>
      </c>
      <c r="F122" s="8" t="s">
        <v>11</v>
      </c>
      <c r="G122" s="19">
        <v>401124.0</v>
      </c>
      <c r="H122" s="20" t="s">
        <v>277</v>
      </c>
    </row>
    <row r="123">
      <c r="A123" s="6" t="s">
        <v>8</v>
      </c>
      <c r="B123" s="6" t="s">
        <v>278</v>
      </c>
      <c r="C123" s="16"/>
      <c r="D123" s="6" t="s">
        <v>279</v>
      </c>
      <c r="E123" s="6" t="s">
        <v>21</v>
      </c>
      <c r="F123" s="8" t="s">
        <v>11</v>
      </c>
      <c r="G123" s="19">
        <v>400429.0</v>
      </c>
      <c r="H123" s="10" t="s">
        <v>278</v>
      </c>
    </row>
    <row r="124">
      <c r="A124" s="6" t="s">
        <v>8</v>
      </c>
      <c r="B124" s="6" t="s">
        <v>280</v>
      </c>
      <c r="C124" s="6">
        <v>7.1302136202E10</v>
      </c>
      <c r="D124" s="6" t="s">
        <v>281</v>
      </c>
      <c r="E124" s="6" t="s">
        <v>21</v>
      </c>
      <c r="F124" s="8"/>
      <c r="G124" s="12"/>
      <c r="H124" s="10"/>
    </row>
    <row r="125">
      <c r="A125" s="6" t="s">
        <v>8</v>
      </c>
      <c r="B125" s="6" t="s">
        <v>282</v>
      </c>
      <c r="C125" s="7" t="str">
        <f>+255 763 426 913</f>
        <v>#ERROR!</v>
      </c>
      <c r="D125" s="6" t="s">
        <v>283</v>
      </c>
      <c r="E125" s="6" t="s">
        <v>21</v>
      </c>
      <c r="F125" s="8" t="s">
        <v>25</v>
      </c>
      <c r="G125" s="12"/>
      <c r="H125" s="10"/>
    </row>
    <row r="126">
      <c r="A126" s="6" t="s">
        <v>8</v>
      </c>
      <c r="B126" s="6" t="s">
        <v>284</v>
      </c>
      <c r="C126" s="6">
        <v>7.13236844E8</v>
      </c>
      <c r="D126" s="6" t="s">
        <v>285</v>
      </c>
      <c r="E126" s="6" t="s">
        <v>10</v>
      </c>
      <c r="F126" s="8" t="s">
        <v>11</v>
      </c>
      <c r="G126" s="19">
        <v>401127.0</v>
      </c>
      <c r="H126" s="10" t="s">
        <v>284</v>
      </c>
    </row>
    <row r="127">
      <c r="A127" s="6" t="s">
        <v>8</v>
      </c>
      <c r="B127" s="6" t="s">
        <v>286</v>
      </c>
      <c r="C127" s="6" t="s">
        <v>287</v>
      </c>
      <c r="D127" s="6" t="s">
        <v>288</v>
      </c>
      <c r="E127" s="6" t="s">
        <v>21</v>
      </c>
      <c r="F127" s="8"/>
      <c r="G127" s="12"/>
      <c r="H127" s="10"/>
    </row>
    <row r="128">
      <c r="A128" s="6" t="s">
        <v>8</v>
      </c>
      <c r="B128" s="6" t="s">
        <v>289</v>
      </c>
      <c r="C128" s="6">
        <v>7.13500442E8</v>
      </c>
      <c r="D128" s="6" t="s">
        <v>290</v>
      </c>
      <c r="E128" s="6" t="s">
        <v>10</v>
      </c>
      <c r="F128" s="8" t="s">
        <v>11</v>
      </c>
      <c r="G128" s="12"/>
      <c r="H128" s="10"/>
    </row>
    <row r="129">
      <c r="A129" s="6" t="s">
        <v>8</v>
      </c>
      <c r="B129" s="6" t="s">
        <v>291</v>
      </c>
      <c r="C129" s="23">
        <v>7.45067689E8</v>
      </c>
      <c r="D129" s="6" t="s">
        <v>292</v>
      </c>
      <c r="E129" s="6" t="s">
        <v>21</v>
      </c>
      <c r="F129" s="8" t="s">
        <v>11</v>
      </c>
      <c r="G129" s="19">
        <v>401087.0</v>
      </c>
      <c r="H129" s="10" t="s">
        <v>291</v>
      </c>
    </row>
    <row r="130">
      <c r="A130" s="6" t="s">
        <v>8</v>
      </c>
      <c r="B130" s="6" t="s">
        <v>293</v>
      </c>
      <c r="C130" s="16"/>
      <c r="D130" s="16"/>
      <c r="E130" s="6" t="s">
        <v>21</v>
      </c>
      <c r="F130" s="8" t="s">
        <v>11</v>
      </c>
      <c r="G130" s="19">
        <v>400308.0</v>
      </c>
      <c r="H130" s="10" t="s">
        <v>293</v>
      </c>
    </row>
    <row r="131">
      <c r="A131" s="6" t="s">
        <v>8</v>
      </c>
      <c r="B131" s="6" t="s">
        <v>294</v>
      </c>
      <c r="C131" s="16"/>
      <c r="D131" s="6" t="s">
        <v>295</v>
      </c>
      <c r="E131" s="6" t="s">
        <v>21</v>
      </c>
      <c r="F131" s="8" t="s">
        <v>25</v>
      </c>
      <c r="G131" s="19">
        <v>400427.0</v>
      </c>
      <c r="H131" s="10" t="s">
        <v>294</v>
      </c>
    </row>
    <row r="132">
      <c r="A132" s="6" t="s">
        <v>8</v>
      </c>
      <c r="B132" s="6" t="s">
        <v>296</v>
      </c>
      <c r="C132" s="6" t="s">
        <v>297</v>
      </c>
      <c r="D132" s="6" t="s">
        <v>298</v>
      </c>
      <c r="E132" s="6" t="s">
        <v>21</v>
      </c>
      <c r="F132" s="8" t="s">
        <v>25</v>
      </c>
      <c r="G132" s="19">
        <v>400619.0</v>
      </c>
      <c r="H132" s="10" t="s">
        <v>296</v>
      </c>
    </row>
    <row r="133">
      <c r="A133" s="6" t="s">
        <v>8</v>
      </c>
      <c r="B133" s="6" t="s">
        <v>299</v>
      </c>
      <c r="C133" s="14">
        <v>6.55136941E8</v>
      </c>
      <c r="D133" s="14" t="s">
        <v>298</v>
      </c>
      <c r="E133" s="6" t="s">
        <v>21</v>
      </c>
      <c r="F133" s="8" t="s">
        <v>11</v>
      </c>
      <c r="G133" s="19">
        <v>400479.0</v>
      </c>
      <c r="H133" s="10" t="s">
        <v>299</v>
      </c>
    </row>
    <row r="134">
      <c r="A134" s="6" t="s">
        <v>8</v>
      </c>
      <c r="B134" s="6" t="s">
        <v>300</v>
      </c>
      <c r="C134" s="6">
        <v>7.69831086E8</v>
      </c>
      <c r="D134" s="6" t="s">
        <v>301</v>
      </c>
      <c r="E134" s="6" t="s">
        <v>21</v>
      </c>
      <c r="F134" s="8" t="s">
        <v>11</v>
      </c>
      <c r="G134" s="19">
        <v>401074.0</v>
      </c>
      <c r="H134" s="20" t="s">
        <v>302</v>
      </c>
    </row>
    <row r="135">
      <c r="A135" s="6" t="s">
        <v>8</v>
      </c>
      <c r="B135" s="6" t="s">
        <v>303</v>
      </c>
      <c r="C135" s="16"/>
      <c r="D135" s="6" t="s">
        <v>304</v>
      </c>
      <c r="E135" s="6" t="s">
        <v>21</v>
      </c>
      <c r="F135" s="8" t="s">
        <v>25</v>
      </c>
      <c r="G135" s="13">
        <v>400533.0</v>
      </c>
      <c r="H135" s="10" t="s">
        <v>303</v>
      </c>
    </row>
    <row r="136">
      <c r="A136" s="6" t="s">
        <v>8</v>
      </c>
      <c r="B136" s="6" t="s">
        <v>305</v>
      </c>
      <c r="C136" s="16" t="str">
        <f>+255 713 332 858</f>
        <v>#ERROR!</v>
      </c>
      <c r="D136" s="6" t="s">
        <v>306</v>
      </c>
      <c r="E136" s="6" t="s">
        <v>21</v>
      </c>
      <c r="F136" s="8" t="s">
        <v>11</v>
      </c>
      <c r="G136" s="19">
        <v>400954.0</v>
      </c>
      <c r="H136" s="20" t="s">
        <v>307</v>
      </c>
    </row>
    <row r="137">
      <c r="A137" s="6" t="s">
        <v>8</v>
      </c>
      <c r="B137" s="14" t="s">
        <v>308</v>
      </c>
      <c r="C137" s="6">
        <v>7.62559716E8</v>
      </c>
      <c r="D137" s="6" t="s">
        <v>309</v>
      </c>
      <c r="E137" s="6" t="s">
        <v>10</v>
      </c>
      <c r="F137" s="8" t="s">
        <v>11</v>
      </c>
      <c r="G137" s="19">
        <v>401161.0</v>
      </c>
      <c r="H137" s="20" t="s">
        <v>310</v>
      </c>
    </row>
    <row r="138">
      <c r="A138" s="6" t="s">
        <v>8</v>
      </c>
      <c r="B138" s="6" t="s">
        <v>311</v>
      </c>
      <c r="C138" s="16"/>
      <c r="D138" s="6" t="s">
        <v>312</v>
      </c>
      <c r="E138" s="6" t="s">
        <v>21</v>
      </c>
      <c r="F138" s="8" t="s">
        <v>11</v>
      </c>
      <c r="G138" s="19">
        <v>400840.0</v>
      </c>
      <c r="H138" s="10" t="s">
        <v>311</v>
      </c>
    </row>
    <row r="139">
      <c r="A139" s="6" t="s">
        <v>8</v>
      </c>
      <c r="B139" s="6" t="s">
        <v>313</v>
      </c>
      <c r="C139" s="16"/>
      <c r="D139" s="6" t="s">
        <v>314</v>
      </c>
      <c r="E139" s="6" t="s">
        <v>21</v>
      </c>
      <c r="F139" s="8" t="s">
        <v>11</v>
      </c>
      <c r="G139" s="19">
        <v>400224.0</v>
      </c>
      <c r="H139" s="10" t="s">
        <v>313</v>
      </c>
    </row>
    <row r="140">
      <c r="A140" s="6" t="s">
        <v>8</v>
      </c>
      <c r="B140" s="6" t="s">
        <v>315</v>
      </c>
      <c r="C140" s="14">
        <v>7.54085873E8</v>
      </c>
      <c r="D140" s="14" t="s">
        <v>316</v>
      </c>
      <c r="E140" s="6" t="s">
        <v>21</v>
      </c>
      <c r="F140" s="8"/>
      <c r="G140" s="19">
        <v>400305.0</v>
      </c>
      <c r="H140" s="10" t="s">
        <v>315</v>
      </c>
    </row>
    <row r="141">
      <c r="A141" s="6" t="s">
        <v>8</v>
      </c>
      <c r="B141" s="6" t="s">
        <v>317</v>
      </c>
      <c r="C141" s="6" t="s">
        <v>318</v>
      </c>
      <c r="D141" s="6" t="s">
        <v>319</v>
      </c>
      <c r="E141" s="6" t="s">
        <v>21</v>
      </c>
      <c r="F141" s="8" t="s">
        <v>25</v>
      </c>
      <c r="G141" s="19">
        <v>400604.0</v>
      </c>
      <c r="H141" s="10" t="s">
        <v>317</v>
      </c>
    </row>
    <row r="142">
      <c r="A142" s="6" t="s">
        <v>8</v>
      </c>
      <c r="B142" s="6" t="s">
        <v>320</v>
      </c>
      <c r="C142" s="16" t="str">
        <f>+255 762 450 805</f>
        <v>#ERROR!</v>
      </c>
      <c r="D142" s="6" t="s">
        <v>321</v>
      </c>
      <c r="E142" s="6" t="s">
        <v>21</v>
      </c>
      <c r="F142" s="8" t="s">
        <v>25</v>
      </c>
      <c r="G142" s="19">
        <v>400599.0</v>
      </c>
      <c r="H142" s="10" t="s">
        <v>320</v>
      </c>
    </row>
    <row r="143">
      <c r="A143" s="6" t="s">
        <v>8</v>
      </c>
      <c r="B143" s="6" t="s">
        <v>322</v>
      </c>
      <c r="C143" s="6">
        <v>7.67395279E8</v>
      </c>
      <c r="D143" s="6" t="s">
        <v>323</v>
      </c>
      <c r="E143" s="6" t="s">
        <v>10</v>
      </c>
      <c r="F143" s="8" t="s">
        <v>25</v>
      </c>
      <c r="G143" s="12"/>
      <c r="H143" s="10"/>
    </row>
    <row r="144">
      <c r="A144" s="6" t="s">
        <v>8</v>
      </c>
      <c r="B144" s="6" t="s">
        <v>324</v>
      </c>
      <c r="C144" s="6" t="s">
        <v>325</v>
      </c>
      <c r="D144" s="6" t="s">
        <v>326</v>
      </c>
      <c r="E144" s="6" t="s">
        <v>21</v>
      </c>
      <c r="F144" s="8" t="s">
        <v>11</v>
      </c>
      <c r="G144" s="19">
        <v>400926.0</v>
      </c>
      <c r="H144" s="20" t="s">
        <v>327</v>
      </c>
    </row>
    <row r="145">
      <c r="A145" s="6" t="s">
        <v>8</v>
      </c>
      <c r="B145" s="6" t="s">
        <v>328</v>
      </c>
      <c r="C145" s="6" t="s">
        <v>329</v>
      </c>
      <c r="D145" s="6" t="s">
        <v>330</v>
      </c>
      <c r="E145" s="6" t="s">
        <v>21</v>
      </c>
      <c r="F145" s="8" t="s">
        <v>25</v>
      </c>
      <c r="G145" s="12"/>
      <c r="H145" s="10"/>
    </row>
    <row r="146">
      <c r="A146" s="6" t="s">
        <v>8</v>
      </c>
      <c r="B146" s="6" t="s">
        <v>331</v>
      </c>
      <c r="C146" s="14" t="s">
        <v>332</v>
      </c>
      <c r="D146" s="14" t="s">
        <v>333</v>
      </c>
      <c r="E146" s="6" t="s">
        <v>21</v>
      </c>
      <c r="F146" s="8" t="s">
        <v>11</v>
      </c>
      <c r="G146" s="19">
        <v>401030.0</v>
      </c>
      <c r="H146" s="10" t="s">
        <v>334</v>
      </c>
    </row>
    <row r="147">
      <c r="A147" s="6" t="s">
        <v>8</v>
      </c>
      <c r="B147" s="6" t="s">
        <v>335</v>
      </c>
      <c r="C147" s="16"/>
      <c r="D147" s="6" t="s">
        <v>336</v>
      </c>
      <c r="E147" s="6" t="s">
        <v>21</v>
      </c>
      <c r="F147" s="8" t="s">
        <v>11</v>
      </c>
      <c r="G147" s="19">
        <v>400546.0</v>
      </c>
      <c r="H147" s="10" t="s">
        <v>335</v>
      </c>
    </row>
    <row r="148">
      <c r="A148" s="6" t="s">
        <v>8</v>
      </c>
      <c r="B148" s="6" t="s">
        <v>337</v>
      </c>
      <c r="C148" s="6">
        <v>7.136003E8</v>
      </c>
      <c r="D148" s="6" t="s">
        <v>338</v>
      </c>
      <c r="E148" s="6" t="s">
        <v>21</v>
      </c>
      <c r="F148" s="8" t="s">
        <v>11</v>
      </c>
      <c r="G148" s="12"/>
      <c r="H148" s="10"/>
    </row>
    <row r="149">
      <c r="A149" s="6" t="s">
        <v>8</v>
      </c>
      <c r="B149" s="6" t="s">
        <v>339</v>
      </c>
      <c r="C149" s="6">
        <v>7.47111666E8</v>
      </c>
      <c r="D149" s="14" t="s">
        <v>340</v>
      </c>
      <c r="E149" s="6" t="s">
        <v>10</v>
      </c>
      <c r="F149" s="8" t="s">
        <v>11</v>
      </c>
      <c r="G149" s="19">
        <v>401151.0</v>
      </c>
      <c r="H149" s="20" t="s">
        <v>341</v>
      </c>
    </row>
    <row r="150">
      <c r="A150" s="6" t="s">
        <v>8</v>
      </c>
      <c r="B150" s="6" t="s">
        <v>342</v>
      </c>
      <c r="C150" s="6">
        <v>6.56195318E8</v>
      </c>
      <c r="D150" s="6" t="s">
        <v>319</v>
      </c>
      <c r="E150" s="6" t="s">
        <v>21</v>
      </c>
      <c r="F150" s="8" t="s">
        <v>11</v>
      </c>
      <c r="G150" s="19">
        <v>400868.0</v>
      </c>
      <c r="H150" s="10" t="s">
        <v>342</v>
      </c>
    </row>
    <row r="151">
      <c r="A151" s="6" t="s">
        <v>8</v>
      </c>
      <c r="B151" s="6" t="s">
        <v>343</v>
      </c>
      <c r="C151" s="16"/>
      <c r="D151" s="6" t="s">
        <v>344</v>
      </c>
      <c r="E151" s="6" t="s">
        <v>21</v>
      </c>
      <c r="F151" s="8" t="s">
        <v>11</v>
      </c>
      <c r="G151" s="19">
        <v>400426.0</v>
      </c>
      <c r="H151" s="10" t="s">
        <v>343</v>
      </c>
    </row>
    <row r="152">
      <c r="A152" s="6" t="s">
        <v>8</v>
      </c>
      <c r="B152" s="6" t="s">
        <v>345</v>
      </c>
      <c r="C152" s="6">
        <v>7.13002011E8</v>
      </c>
      <c r="D152" s="6" t="s">
        <v>346</v>
      </c>
      <c r="E152" s="6" t="s">
        <v>21</v>
      </c>
      <c r="F152" s="8" t="s">
        <v>25</v>
      </c>
      <c r="G152" s="12"/>
      <c r="H152" s="10"/>
    </row>
    <row r="153">
      <c r="A153" s="6" t="s">
        <v>8</v>
      </c>
      <c r="B153" s="6" t="s">
        <v>347</v>
      </c>
      <c r="C153" s="6" t="s">
        <v>348</v>
      </c>
      <c r="D153" s="6" t="s">
        <v>349</v>
      </c>
      <c r="E153" s="6" t="s">
        <v>21</v>
      </c>
      <c r="F153" s="8" t="s">
        <v>11</v>
      </c>
      <c r="G153" s="19">
        <v>401062.0</v>
      </c>
      <c r="H153" s="20" t="s">
        <v>350</v>
      </c>
    </row>
    <row r="154">
      <c r="A154" s="6" t="s">
        <v>8</v>
      </c>
      <c r="B154" s="6" t="s">
        <v>351</v>
      </c>
      <c r="C154" s="7" t="str">
        <f>+255 768 608 293</f>
        <v>#ERROR!</v>
      </c>
      <c r="D154" s="6" t="s">
        <v>352</v>
      </c>
      <c r="E154" s="6" t="s">
        <v>21</v>
      </c>
      <c r="F154" s="8" t="s">
        <v>25</v>
      </c>
      <c r="G154" s="12"/>
      <c r="H154" s="10"/>
    </row>
    <row r="155">
      <c r="A155" s="6" t="s">
        <v>8</v>
      </c>
      <c r="B155" s="6" t="s">
        <v>353</v>
      </c>
      <c r="C155" s="6" t="s">
        <v>354</v>
      </c>
      <c r="D155" s="6" t="s">
        <v>355</v>
      </c>
      <c r="E155" s="6" t="s">
        <v>21</v>
      </c>
      <c r="F155" s="8" t="s">
        <v>11</v>
      </c>
      <c r="G155" s="19">
        <v>400349.0</v>
      </c>
      <c r="H155" s="10" t="s">
        <v>353</v>
      </c>
    </row>
    <row r="156">
      <c r="A156" s="6" t="s">
        <v>8</v>
      </c>
      <c r="B156" s="6" t="s">
        <v>356</v>
      </c>
      <c r="C156" s="6">
        <v>7.14588799E8</v>
      </c>
      <c r="D156" s="6" t="s">
        <v>355</v>
      </c>
      <c r="E156" s="6" t="s">
        <v>21</v>
      </c>
      <c r="F156" s="8" t="s">
        <v>11</v>
      </c>
      <c r="G156" s="19">
        <v>400232.0</v>
      </c>
      <c r="H156" s="10" t="s">
        <v>356</v>
      </c>
    </row>
    <row r="157">
      <c r="A157" s="6" t="s">
        <v>8</v>
      </c>
      <c r="B157" s="6" t="s">
        <v>357</v>
      </c>
      <c r="C157" s="17">
        <v>2.56E11</v>
      </c>
      <c r="D157" s="6" t="s">
        <v>358</v>
      </c>
      <c r="E157" s="6" t="s">
        <v>21</v>
      </c>
      <c r="F157" s="8" t="s">
        <v>25</v>
      </c>
      <c r="G157" s="19">
        <v>400306.0</v>
      </c>
      <c r="H157" s="10" t="s">
        <v>357</v>
      </c>
    </row>
    <row r="158">
      <c r="A158" s="6" t="s">
        <v>8</v>
      </c>
      <c r="B158" s="6" t="s">
        <v>359</v>
      </c>
      <c r="C158" s="17" t="s">
        <v>360</v>
      </c>
      <c r="D158" s="6" t="s">
        <v>361</v>
      </c>
      <c r="E158" s="6" t="s">
        <v>21</v>
      </c>
      <c r="F158" s="8" t="s">
        <v>11</v>
      </c>
      <c r="G158" s="19">
        <v>400543.0</v>
      </c>
      <c r="H158" s="10" t="s">
        <v>359</v>
      </c>
    </row>
    <row r="159">
      <c r="A159" s="6" t="s">
        <v>8</v>
      </c>
      <c r="B159" s="6" t="s">
        <v>362</v>
      </c>
      <c r="C159" s="6">
        <v>7.15822061E8</v>
      </c>
      <c r="D159" s="6" t="s">
        <v>361</v>
      </c>
      <c r="E159" s="6" t="s">
        <v>21</v>
      </c>
      <c r="F159" s="8" t="s">
        <v>25</v>
      </c>
      <c r="G159" s="19">
        <v>400423.0</v>
      </c>
      <c r="H159" s="10" t="s">
        <v>362</v>
      </c>
    </row>
    <row r="160">
      <c r="A160" s="6" t="s">
        <v>8</v>
      </c>
      <c r="B160" s="6" t="s">
        <v>363</v>
      </c>
      <c r="C160" s="14">
        <v>7.45550011E8</v>
      </c>
      <c r="D160" s="14" t="s">
        <v>364</v>
      </c>
      <c r="E160" s="6" t="s">
        <v>21</v>
      </c>
      <c r="F160" s="8" t="s">
        <v>11</v>
      </c>
      <c r="G160" s="19">
        <v>400592.0</v>
      </c>
      <c r="H160" s="10" t="s">
        <v>363</v>
      </c>
    </row>
    <row r="161">
      <c r="A161" s="6" t="s">
        <v>8</v>
      </c>
      <c r="B161" s="6" t="s">
        <v>365</v>
      </c>
      <c r="C161" s="6" t="s">
        <v>366</v>
      </c>
      <c r="D161" s="16"/>
      <c r="E161" s="6" t="s">
        <v>21</v>
      </c>
      <c r="F161" s="8" t="s">
        <v>25</v>
      </c>
      <c r="G161" s="12"/>
      <c r="H161" s="10"/>
    </row>
    <row r="162">
      <c r="A162" s="6" t="s">
        <v>8</v>
      </c>
      <c r="B162" s="6" t="s">
        <v>367</v>
      </c>
      <c r="C162" s="6">
        <v>6.20145236E8</v>
      </c>
      <c r="D162" s="6" t="s">
        <v>368</v>
      </c>
      <c r="E162" s="6" t="s">
        <v>21</v>
      </c>
      <c r="F162" s="8" t="s">
        <v>11</v>
      </c>
      <c r="G162" s="12"/>
      <c r="H162" s="10"/>
    </row>
    <row r="163">
      <c r="A163" s="6" t="s">
        <v>8</v>
      </c>
      <c r="B163" s="6" t="s">
        <v>369</v>
      </c>
      <c r="C163" s="6">
        <v>7.45333467E8</v>
      </c>
      <c r="D163" s="6" t="s">
        <v>370</v>
      </c>
      <c r="E163" s="6" t="s">
        <v>10</v>
      </c>
      <c r="F163" s="8" t="s">
        <v>25</v>
      </c>
      <c r="G163" s="12"/>
      <c r="H163" s="10"/>
    </row>
    <row r="164">
      <c r="A164" s="6" t="s">
        <v>8</v>
      </c>
      <c r="B164" s="6" t="s">
        <v>371</v>
      </c>
      <c r="C164" s="6">
        <v>7.45550011E8</v>
      </c>
      <c r="D164" s="6" t="s">
        <v>364</v>
      </c>
      <c r="E164" s="6" t="s">
        <v>21</v>
      </c>
      <c r="F164" s="8"/>
      <c r="G164" s="19">
        <v>400635.0</v>
      </c>
      <c r="H164" s="10" t="s">
        <v>371</v>
      </c>
    </row>
    <row r="165">
      <c r="A165" s="6" t="s">
        <v>8</v>
      </c>
      <c r="B165" s="6" t="s">
        <v>372</v>
      </c>
      <c r="C165" s="16" t="str">
        <f>+255 658 882 200</f>
        <v>#ERROR!</v>
      </c>
      <c r="D165" s="6" t="s">
        <v>373</v>
      </c>
      <c r="E165" s="6" t="s">
        <v>21</v>
      </c>
      <c r="F165" s="8" t="s">
        <v>11</v>
      </c>
      <c r="G165" s="19">
        <v>400282.0</v>
      </c>
      <c r="H165" s="10" t="s">
        <v>372</v>
      </c>
    </row>
    <row r="166">
      <c r="A166" s="6" t="s">
        <v>8</v>
      </c>
      <c r="B166" s="6" t="s">
        <v>374</v>
      </c>
      <c r="C166" s="17">
        <v>7.13525452E8</v>
      </c>
      <c r="D166" s="6" t="s">
        <v>375</v>
      </c>
      <c r="E166" s="6" t="s">
        <v>21</v>
      </c>
      <c r="F166" s="8" t="s">
        <v>11</v>
      </c>
      <c r="G166" s="13">
        <v>400894.0</v>
      </c>
      <c r="H166" s="10"/>
    </row>
    <row r="167">
      <c r="A167" s="6" t="s">
        <v>8</v>
      </c>
      <c r="B167" s="6" t="s">
        <v>376</v>
      </c>
      <c r="C167" s="6">
        <v>7.19799727E8</v>
      </c>
      <c r="D167" s="6" t="s">
        <v>377</v>
      </c>
      <c r="E167" s="6" t="s">
        <v>10</v>
      </c>
      <c r="F167" s="8" t="s">
        <v>11</v>
      </c>
      <c r="G167" s="19">
        <v>400894.0</v>
      </c>
      <c r="H167" s="20" t="s">
        <v>378</v>
      </c>
    </row>
    <row r="168">
      <c r="A168" s="6" t="s">
        <v>8</v>
      </c>
      <c r="B168" s="6" t="s">
        <v>379</v>
      </c>
      <c r="C168" s="6">
        <v>7.11369582E8</v>
      </c>
      <c r="D168" s="6" t="s">
        <v>380</v>
      </c>
      <c r="E168" s="6" t="s">
        <v>21</v>
      </c>
      <c r="F168" s="8" t="s">
        <v>25</v>
      </c>
      <c r="G168" s="12"/>
      <c r="H168" s="10"/>
    </row>
    <row r="169">
      <c r="A169" s="6" t="s">
        <v>8</v>
      </c>
      <c r="B169" s="6" t="s">
        <v>381</v>
      </c>
      <c r="C169" s="6">
        <v>7.13154575E8</v>
      </c>
      <c r="D169" s="6" t="s">
        <v>382</v>
      </c>
      <c r="E169" s="6" t="s">
        <v>21</v>
      </c>
      <c r="F169" s="8" t="s">
        <v>11</v>
      </c>
      <c r="G169" s="19">
        <v>400521.0</v>
      </c>
      <c r="H169" s="10" t="s">
        <v>381</v>
      </c>
    </row>
    <row r="170">
      <c r="A170" s="6" t="s">
        <v>8</v>
      </c>
      <c r="B170" s="6" t="s">
        <v>383</v>
      </c>
      <c r="C170" s="6">
        <v>6.588822E8</v>
      </c>
      <c r="D170" s="6" t="s">
        <v>384</v>
      </c>
      <c r="E170" s="6" t="s">
        <v>21</v>
      </c>
      <c r="F170" s="8" t="s">
        <v>25</v>
      </c>
      <c r="G170" s="12"/>
      <c r="H170" s="10"/>
    </row>
    <row r="171">
      <c r="A171" s="6" t="s">
        <v>8</v>
      </c>
      <c r="B171" s="6" t="s">
        <v>385</v>
      </c>
      <c r="C171" s="6">
        <v>7.16002007E8</v>
      </c>
      <c r="D171" s="6" t="s">
        <v>386</v>
      </c>
      <c r="E171" s="6" t="s">
        <v>10</v>
      </c>
      <c r="F171" s="8" t="s">
        <v>11</v>
      </c>
      <c r="G171" s="19">
        <v>401135.0</v>
      </c>
      <c r="H171" s="20" t="s">
        <v>387</v>
      </c>
    </row>
    <row r="172">
      <c r="A172" s="6" t="s">
        <v>8</v>
      </c>
      <c r="B172" s="6" t="s">
        <v>388</v>
      </c>
      <c r="C172" s="16"/>
      <c r="D172" s="6" t="s">
        <v>389</v>
      </c>
      <c r="E172" s="6" t="s">
        <v>21</v>
      </c>
      <c r="F172" s="8" t="s">
        <v>25</v>
      </c>
      <c r="G172" s="13">
        <v>400993.0</v>
      </c>
      <c r="H172" s="10"/>
    </row>
    <row r="173">
      <c r="A173" s="6" t="s">
        <v>8</v>
      </c>
      <c r="B173" s="6" t="s">
        <v>390</v>
      </c>
      <c r="C173" s="6" t="s">
        <v>391</v>
      </c>
      <c r="D173" s="6" t="s">
        <v>392</v>
      </c>
      <c r="E173" s="6" t="s">
        <v>21</v>
      </c>
      <c r="F173" s="8" t="s">
        <v>25</v>
      </c>
      <c r="G173" s="12"/>
      <c r="H173" s="10"/>
    </row>
    <row r="174">
      <c r="A174" s="6" t="s">
        <v>8</v>
      </c>
      <c r="B174" s="6" t="s">
        <v>393</v>
      </c>
      <c r="C174" s="6" t="s">
        <v>394</v>
      </c>
      <c r="D174" s="6" t="s">
        <v>395</v>
      </c>
      <c r="E174" s="6" t="s">
        <v>21</v>
      </c>
      <c r="F174" s="8" t="s">
        <v>11</v>
      </c>
      <c r="G174" s="19">
        <v>401034.0</v>
      </c>
      <c r="H174" s="20" t="s">
        <v>396</v>
      </c>
    </row>
    <row r="175">
      <c r="A175" s="6" t="s">
        <v>8</v>
      </c>
      <c r="B175" s="6" t="s">
        <v>397</v>
      </c>
      <c r="C175" s="7" t="str">
        <f>+255 652 638 588</f>
        <v>#ERROR!</v>
      </c>
      <c r="D175" s="6" t="s">
        <v>398</v>
      </c>
      <c r="E175" s="6" t="s">
        <v>21</v>
      </c>
      <c r="F175" s="8" t="s">
        <v>25</v>
      </c>
      <c r="G175" s="12"/>
      <c r="H175" s="10"/>
    </row>
    <row r="176">
      <c r="A176" s="6" t="s">
        <v>8</v>
      </c>
      <c r="B176" s="6" t="s">
        <v>399</v>
      </c>
      <c r="C176" s="6" t="s">
        <v>400</v>
      </c>
      <c r="D176" s="6" t="s">
        <v>401</v>
      </c>
      <c r="E176" s="6" t="s">
        <v>21</v>
      </c>
      <c r="F176" s="8" t="s">
        <v>11</v>
      </c>
      <c r="G176" s="12"/>
      <c r="H176" s="10"/>
    </row>
    <row r="177">
      <c r="A177" s="6" t="s">
        <v>8</v>
      </c>
      <c r="B177" s="6" t="s">
        <v>402</v>
      </c>
      <c r="C177" s="6" t="s">
        <v>403</v>
      </c>
      <c r="D177" s="6" t="s">
        <v>404</v>
      </c>
      <c r="E177" s="6" t="s">
        <v>21</v>
      </c>
      <c r="F177" s="8" t="s">
        <v>11</v>
      </c>
      <c r="G177" s="19">
        <v>400421.0</v>
      </c>
      <c r="H177" s="10" t="s">
        <v>402</v>
      </c>
    </row>
    <row r="178">
      <c r="A178" s="6" t="s">
        <v>8</v>
      </c>
      <c r="B178" s="6" t="s">
        <v>405</v>
      </c>
      <c r="C178" s="14" t="s">
        <v>406</v>
      </c>
      <c r="D178" s="14" t="s">
        <v>407</v>
      </c>
      <c r="E178" s="6" t="s">
        <v>21</v>
      </c>
      <c r="F178" s="8" t="s">
        <v>11</v>
      </c>
      <c r="G178" s="19">
        <v>400924.0</v>
      </c>
      <c r="H178" s="20" t="s">
        <v>408</v>
      </c>
    </row>
    <row r="179">
      <c r="A179" s="6" t="s">
        <v>8</v>
      </c>
      <c r="B179" s="6" t="s">
        <v>409</v>
      </c>
      <c r="C179" s="6">
        <v>7.43880883E8</v>
      </c>
      <c r="D179" s="6" t="s">
        <v>410</v>
      </c>
      <c r="E179" s="6" t="s">
        <v>10</v>
      </c>
      <c r="F179" s="8" t="s">
        <v>11</v>
      </c>
      <c r="G179" s="19">
        <v>401245.0</v>
      </c>
      <c r="H179" s="10" t="s">
        <v>411</v>
      </c>
    </row>
    <row r="180">
      <c r="A180" s="6" t="s">
        <v>8</v>
      </c>
      <c r="B180" s="6" t="s">
        <v>412</v>
      </c>
      <c r="C180" s="6">
        <v>7.5710258E8</v>
      </c>
      <c r="D180" s="6" t="s">
        <v>413</v>
      </c>
      <c r="E180" s="6" t="s">
        <v>10</v>
      </c>
      <c r="F180" s="8" t="s">
        <v>11</v>
      </c>
      <c r="G180" s="19">
        <v>401152.0</v>
      </c>
      <c r="H180" s="10"/>
    </row>
    <row r="181">
      <c r="A181" s="6" t="s">
        <v>8</v>
      </c>
      <c r="B181" s="6" t="s">
        <v>414</v>
      </c>
      <c r="C181" s="6">
        <v>7.5710258E8</v>
      </c>
      <c r="D181" s="6" t="s">
        <v>415</v>
      </c>
      <c r="E181" s="6" t="s">
        <v>10</v>
      </c>
      <c r="F181" s="8" t="s">
        <v>11</v>
      </c>
      <c r="G181" s="19">
        <v>401152.0</v>
      </c>
      <c r="H181" s="20" t="s">
        <v>416</v>
      </c>
    </row>
    <row r="182">
      <c r="A182" s="6" t="s">
        <v>8</v>
      </c>
      <c r="B182" s="6" t="s">
        <v>417</v>
      </c>
      <c r="C182" s="6">
        <v>7.14496861E8</v>
      </c>
      <c r="D182" s="6" t="s">
        <v>418</v>
      </c>
      <c r="E182" s="6" t="s">
        <v>10</v>
      </c>
      <c r="F182" s="8" t="s">
        <v>11</v>
      </c>
      <c r="G182" s="19">
        <v>401138.0</v>
      </c>
      <c r="H182" s="10" t="s">
        <v>417</v>
      </c>
    </row>
    <row r="183">
      <c r="A183" s="6" t="s">
        <v>8</v>
      </c>
      <c r="B183" s="6" t="s">
        <v>419</v>
      </c>
      <c r="C183" s="6" t="s">
        <v>420</v>
      </c>
      <c r="D183" s="6" t="s">
        <v>404</v>
      </c>
      <c r="E183" s="6" t="s">
        <v>21</v>
      </c>
      <c r="F183" s="8" t="s">
        <v>25</v>
      </c>
      <c r="G183" s="12"/>
      <c r="H183" s="10"/>
    </row>
    <row r="184">
      <c r="A184" s="6" t="s">
        <v>8</v>
      </c>
      <c r="B184" s="6" t="s">
        <v>421</v>
      </c>
      <c r="C184" s="6">
        <v>7.54422533E8</v>
      </c>
      <c r="D184" s="6" t="s">
        <v>422</v>
      </c>
      <c r="E184" s="6" t="s">
        <v>14</v>
      </c>
      <c r="F184" s="8" t="s">
        <v>14</v>
      </c>
      <c r="G184" s="19">
        <v>401154.0</v>
      </c>
      <c r="H184" s="10" t="s">
        <v>423</v>
      </c>
    </row>
    <row r="185">
      <c r="A185" s="6" t="s">
        <v>8</v>
      </c>
      <c r="B185" s="6" t="s">
        <v>424</v>
      </c>
      <c r="C185" s="16"/>
      <c r="D185" s="16"/>
      <c r="E185" s="6" t="s">
        <v>21</v>
      </c>
      <c r="F185" s="8" t="s">
        <v>25</v>
      </c>
      <c r="G185" s="19">
        <v>400352.0</v>
      </c>
      <c r="H185" s="10" t="s">
        <v>424</v>
      </c>
    </row>
    <row r="186">
      <c r="A186" s="6" t="s">
        <v>8</v>
      </c>
      <c r="B186" s="6" t="s">
        <v>425</v>
      </c>
      <c r="C186" s="14" t="s">
        <v>426</v>
      </c>
      <c r="D186" s="6" t="s">
        <v>427</v>
      </c>
      <c r="E186" s="6" t="s">
        <v>21</v>
      </c>
      <c r="F186" s="8" t="s">
        <v>11</v>
      </c>
      <c r="G186" s="19">
        <v>400980.0</v>
      </c>
      <c r="H186" s="20" t="s">
        <v>428</v>
      </c>
    </row>
    <row r="187">
      <c r="A187" s="6" t="s">
        <v>8</v>
      </c>
      <c r="B187" s="6" t="s">
        <v>429</v>
      </c>
      <c r="C187" s="16"/>
      <c r="D187" s="6" t="s">
        <v>430</v>
      </c>
      <c r="E187" s="6" t="s">
        <v>21</v>
      </c>
      <c r="F187" s="8" t="s">
        <v>25</v>
      </c>
      <c r="G187" s="19">
        <v>400913.0</v>
      </c>
      <c r="H187" s="20" t="s">
        <v>431</v>
      </c>
    </row>
    <row r="188">
      <c r="A188" s="6" t="s">
        <v>8</v>
      </c>
      <c r="B188" s="6" t="s">
        <v>432</v>
      </c>
      <c r="C188" s="16"/>
      <c r="D188" s="16"/>
      <c r="E188" s="6" t="s">
        <v>21</v>
      </c>
      <c r="F188" s="8"/>
      <c r="G188" s="19">
        <v>400419.0</v>
      </c>
      <c r="H188" s="10" t="s">
        <v>432</v>
      </c>
    </row>
    <row r="189">
      <c r="A189" s="6" t="s">
        <v>8</v>
      </c>
      <c r="B189" s="6" t="s">
        <v>433</v>
      </c>
      <c r="C189" s="6">
        <v>7.1814365E8</v>
      </c>
      <c r="D189" s="6" t="s">
        <v>434</v>
      </c>
      <c r="E189" s="6" t="s">
        <v>21</v>
      </c>
      <c r="F189" s="8" t="s">
        <v>11</v>
      </c>
      <c r="G189" s="19">
        <v>400998.0</v>
      </c>
      <c r="H189" s="20" t="s">
        <v>435</v>
      </c>
    </row>
    <row r="190">
      <c r="A190" s="6" t="s">
        <v>8</v>
      </c>
      <c r="B190" s="6" t="s">
        <v>436</v>
      </c>
      <c r="C190" s="16"/>
      <c r="D190" s="16"/>
      <c r="E190" s="6" t="s">
        <v>21</v>
      </c>
      <c r="F190" s="8"/>
      <c r="G190" s="19">
        <v>400354.0</v>
      </c>
      <c r="H190" s="10" t="s">
        <v>436</v>
      </c>
    </row>
    <row r="191">
      <c r="A191" s="6" t="s">
        <v>8</v>
      </c>
      <c r="B191" s="6" t="s">
        <v>437</v>
      </c>
      <c r="C191" s="6" t="s">
        <v>438</v>
      </c>
      <c r="D191" s="6" t="s">
        <v>439</v>
      </c>
      <c r="E191" s="6" t="s">
        <v>21</v>
      </c>
      <c r="F191" s="8" t="s">
        <v>25</v>
      </c>
      <c r="G191" s="12"/>
      <c r="H191" s="10"/>
    </row>
    <row r="192">
      <c r="A192" s="6" t="s">
        <v>8</v>
      </c>
      <c r="B192" s="6" t="s">
        <v>440</v>
      </c>
      <c r="C192" s="7" t="str">
        <f>+255 777 417 692</f>
        <v>#ERROR!</v>
      </c>
      <c r="D192" s="6" t="s">
        <v>441</v>
      </c>
      <c r="E192" s="6" t="s">
        <v>21</v>
      </c>
      <c r="F192" s="8" t="s">
        <v>11</v>
      </c>
      <c r="G192" s="19">
        <v>400909.0</v>
      </c>
      <c r="H192" s="20" t="s">
        <v>442</v>
      </c>
    </row>
    <row r="193">
      <c r="A193" s="6" t="s">
        <v>8</v>
      </c>
      <c r="B193" s="6" t="s">
        <v>443</v>
      </c>
      <c r="C193" s="16"/>
      <c r="D193" s="16"/>
      <c r="E193" s="6" t="s">
        <v>21</v>
      </c>
      <c r="F193" s="8"/>
      <c r="G193" s="19">
        <v>400458.0</v>
      </c>
      <c r="H193" s="10" t="s">
        <v>443</v>
      </c>
    </row>
    <row r="194">
      <c r="A194" s="6" t="s">
        <v>8</v>
      </c>
      <c r="B194" s="6" t="s">
        <v>444</v>
      </c>
      <c r="C194" s="6">
        <v>7.54267706E8</v>
      </c>
      <c r="D194" s="6" t="s">
        <v>445</v>
      </c>
      <c r="E194" s="6" t="s">
        <v>10</v>
      </c>
      <c r="F194" s="8" t="s">
        <v>11</v>
      </c>
      <c r="G194" s="12"/>
      <c r="H194" s="10"/>
    </row>
    <row r="195">
      <c r="A195" s="6" t="s">
        <v>8</v>
      </c>
      <c r="B195" s="6" t="s">
        <v>446</v>
      </c>
      <c r="C195" s="6" t="s">
        <v>447</v>
      </c>
      <c r="D195" s="6" t="s">
        <v>448</v>
      </c>
      <c r="E195" s="6" t="s">
        <v>21</v>
      </c>
      <c r="F195" s="8" t="s">
        <v>11</v>
      </c>
      <c r="G195" s="19">
        <v>401016.0</v>
      </c>
      <c r="H195" s="20" t="s">
        <v>449</v>
      </c>
    </row>
    <row r="196">
      <c r="A196" s="6" t="s">
        <v>8</v>
      </c>
      <c r="B196" s="6" t="s">
        <v>450</v>
      </c>
      <c r="C196" s="6">
        <v>6.57553339E8</v>
      </c>
      <c r="D196" s="6" t="s">
        <v>451</v>
      </c>
      <c r="E196" s="6" t="s">
        <v>21</v>
      </c>
      <c r="F196" s="8" t="s">
        <v>11</v>
      </c>
      <c r="G196" s="19">
        <v>401016.0</v>
      </c>
      <c r="H196" s="10"/>
    </row>
    <row r="197">
      <c r="A197" s="6" t="s">
        <v>8</v>
      </c>
      <c r="B197" s="6" t="s">
        <v>452</v>
      </c>
      <c r="C197" s="6">
        <v>6.53432626E8</v>
      </c>
      <c r="D197" s="6" t="s">
        <v>453</v>
      </c>
      <c r="E197" s="6" t="s">
        <v>21</v>
      </c>
      <c r="F197" s="8" t="s">
        <v>11</v>
      </c>
      <c r="G197" s="12"/>
      <c r="H197" s="10"/>
    </row>
    <row r="198">
      <c r="A198" s="6" t="s">
        <v>8</v>
      </c>
      <c r="B198" s="6" t="s">
        <v>454</v>
      </c>
      <c r="C198" s="17">
        <v>2.55765E11</v>
      </c>
      <c r="D198" s="6" t="s">
        <v>455</v>
      </c>
      <c r="E198" s="6" t="s">
        <v>21</v>
      </c>
      <c r="F198" s="8"/>
      <c r="G198" s="12"/>
      <c r="H198" s="10"/>
    </row>
    <row r="199">
      <c r="A199" s="6" t="s">
        <v>8</v>
      </c>
      <c r="B199" s="6" t="s">
        <v>456</v>
      </c>
      <c r="C199" s="16" t="str">
        <f>+255 765 300 010</f>
        <v>#ERROR!</v>
      </c>
      <c r="D199" s="6" t="s">
        <v>455</v>
      </c>
      <c r="E199" s="6" t="s">
        <v>21</v>
      </c>
      <c r="F199" s="8"/>
      <c r="G199" s="12"/>
      <c r="H199" s="10"/>
    </row>
    <row r="200">
      <c r="A200" s="6" t="s">
        <v>8</v>
      </c>
      <c r="B200" s="6" t="s">
        <v>457</v>
      </c>
      <c r="C200" s="6">
        <v>7.16445573E8</v>
      </c>
      <c r="D200" s="6" t="s">
        <v>458</v>
      </c>
      <c r="E200" s="6" t="s">
        <v>10</v>
      </c>
      <c r="F200" s="8"/>
      <c r="G200" s="19">
        <v>401144.0</v>
      </c>
      <c r="H200" s="10" t="s">
        <v>457</v>
      </c>
    </row>
    <row r="201">
      <c r="A201" s="6" t="s">
        <v>8</v>
      </c>
      <c r="B201" s="6" t="s">
        <v>459</v>
      </c>
      <c r="C201" s="14">
        <v>4.52590017E8</v>
      </c>
      <c r="D201" s="6" t="s">
        <v>460</v>
      </c>
      <c r="E201" s="6" t="s">
        <v>21</v>
      </c>
      <c r="F201" s="8" t="s">
        <v>11</v>
      </c>
      <c r="G201" s="19">
        <v>401081.0</v>
      </c>
      <c r="H201" s="20" t="s">
        <v>461</v>
      </c>
    </row>
    <row r="202">
      <c r="A202" s="6" t="s">
        <v>8</v>
      </c>
      <c r="B202" s="6" t="s">
        <v>462</v>
      </c>
      <c r="C202" s="7" t="str">
        <f>+255 777 493 839</f>
        <v>#ERROR!</v>
      </c>
      <c r="D202" s="6" t="s">
        <v>463</v>
      </c>
      <c r="E202" s="6" t="s">
        <v>21</v>
      </c>
      <c r="F202" s="8"/>
      <c r="G202" s="12"/>
      <c r="H202" s="10"/>
    </row>
    <row r="203">
      <c r="A203" s="6" t="s">
        <v>8</v>
      </c>
      <c r="B203" s="6" t="s">
        <v>464</v>
      </c>
      <c r="C203" s="17">
        <v>2.55788E11</v>
      </c>
      <c r="D203" s="6" t="s">
        <v>455</v>
      </c>
      <c r="E203" s="6" t="s">
        <v>21</v>
      </c>
      <c r="F203" s="8" t="s">
        <v>11</v>
      </c>
      <c r="G203" s="19">
        <v>400712.0</v>
      </c>
      <c r="H203" s="10" t="s">
        <v>464</v>
      </c>
    </row>
    <row r="204">
      <c r="A204" s="6" t="s">
        <v>8</v>
      </c>
      <c r="B204" s="6" t="s">
        <v>465</v>
      </c>
      <c r="C204" s="16"/>
      <c r="D204" s="14" t="s">
        <v>466</v>
      </c>
      <c r="E204" s="6" t="s">
        <v>21</v>
      </c>
      <c r="F204" s="8" t="s">
        <v>11</v>
      </c>
      <c r="G204" s="19">
        <v>400415.0</v>
      </c>
      <c r="H204" s="10" t="s">
        <v>465</v>
      </c>
    </row>
    <row r="205">
      <c r="A205" s="6" t="s">
        <v>8</v>
      </c>
      <c r="B205" s="6" t="s">
        <v>467</v>
      </c>
      <c r="C205" s="7" t="str">
        <f>+255 716 445 573</f>
        <v>#ERROR!</v>
      </c>
      <c r="D205" s="6" t="s">
        <v>468</v>
      </c>
      <c r="E205" s="6" t="s">
        <v>21</v>
      </c>
      <c r="F205" s="8" t="s">
        <v>25</v>
      </c>
      <c r="G205" s="12"/>
      <c r="H205" s="10"/>
    </row>
    <row r="206">
      <c r="A206" s="6" t="s">
        <v>8</v>
      </c>
      <c r="B206" s="6" t="s">
        <v>469</v>
      </c>
      <c r="C206" s="6">
        <v>7.54711783E8</v>
      </c>
      <c r="D206" s="6" t="s">
        <v>470</v>
      </c>
      <c r="E206" s="6" t="s">
        <v>21</v>
      </c>
      <c r="F206" s="8" t="s">
        <v>14</v>
      </c>
      <c r="G206" s="19">
        <v>401064.0</v>
      </c>
      <c r="H206" s="10" t="s">
        <v>471</v>
      </c>
    </row>
    <row r="207">
      <c r="A207" s="6" t="s">
        <v>8</v>
      </c>
      <c r="B207" s="6" t="s">
        <v>472</v>
      </c>
      <c r="C207" s="16" t="str">
        <f>+255 754 646 150</f>
        <v>#ERROR!</v>
      </c>
      <c r="D207" s="6" t="s">
        <v>473</v>
      </c>
      <c r="E207" s="6" t="s">
        <v>21</v>
      </c>
      <c r="F207" s="8" t="s">
        <v>11</v>
      </c>
      <c r="G207" s="19">
        <v>401006.0</v>
      </c>
      <c r="H207" s="20" t="s">
        <v>474</v>
      </c>
    </row>
    <row r="208">
      <c r="A208" s="6" t="s">
        <v>8</v>
      </c>
      <c r="B208" s="6" t="s">
        <v>475</v>
      </c>
      <c r="C208" s="6">
        <v>6.57149094E8</v>
      </c>
      <c r="D208" s="6" t="s">
        <v>476</v>
      </c>
      <c r="E208" s="6" t="s">
        <v>10</v>
      </c>
      <c r="F208" s="8" t="s">
        <v>11</v>
      </c>
      <c r="G208" s="19">
        <v>400890.0</v>
      </c>
      <c r="H208" s="20" t="s">
        <v>477</v>
      </c>
    </row>
    <row r="209">
      <c r="A209" s="6" t="s">
        <v>8</v>
      </c>
      <c r="B209" s="6" t="s">
        <v>478</v>
      </c>
      <c r="C209" s="14" t="s">
        <v>479</v>
      </c>
      <c r="D209" s="6" t="s">
        <v>480</v>
      </c>
      <c r="E209" s="6" t="s">
        <v>21</v>
      </c>
      <c r="F209" s="8" t="s">
        <v>11</v>
      </c>
      <c r="G209" s="19">
        <v>400968.0</v>
      </c>
      <c r="H209" s="20" t="s">
        <v>481</v>
      </c>
    </row>
    <row r="210">
      <c r="A210" s="6" t="s">
        <v>8</v>
      </c>
      <c r="B210" s="6" t="s">
        <v>482</v>
      </c>
      <c r="C210" s="16"/>
      <c r="D210" s="16"/>
      <c r="E210" s="6" t="s">
        <v>21</v>
      </c>
      <c r="F210" s="8" t="s">
        <v>11</v>
      </c>
      <c r="G210" s="13">
        <v>400968.0</v>
      </c>
      <c r="H210" s="10"/>
    </row>
    <row r="211">
      <c r="A211" s="6" t="s">
        <v>8</v>
      </c>
      <c r="B211" s="6" t="s">
        <v>483</v>
      </c>
      <c r="C211" s="6">
        <v>7.1300201E7</v>
      </c>
      <c r="D211" s="6" t="s">
        <v>484</v>
      </c>
      <c r="E211" s="6" t="s">
        <v>21</v>
      </c>
      <c r="F211" s="8" t="s">
        <v>25</v>
      </c>
      <c r="G211" s="19">
        <v>400326.0</v>
      </c>
      <c r="H211" s="10" t="s">
        <v>485</v>
      </c>
    </row>
    <row r="212">
      <c r="A212" s="6" t="s">
        <v>8</v>
      </c>
      <c r="B212" s="6" t="s">
        <v>486</v>
      </c>
      <c r="C212" s="6">
        <v>7.13321663E8</v>
      </c>
      <c r="D212" s="6" t="s">
        <v>487</v>
      </c>
      <c r="E212" s="6" t="s">
        <v>10</v>
      </c>
      <c r="F212" s="8" t="s">
        <v>11</v>
      </c>
      <c r="G212" s="19">
        <v>401114.0</v>
      </c>
      <c r="H212" s="20" t="s">
        <v>488</v>
      </c>
    </row>
    <row r="213">
      <c r="A213" s="6" t="s">
        <v>8</v>
      </c>
      <c r="B213" s="6" t="s">
        <v>489</v>
      </c>
      <c r="C213" s="6" t="s">
        <v>490</v>
      </c>
      <c r="D213" s="6" t="s">
        <v>491</v>
      </c>
      <c r="E213" s="6" t="s">
        <v>21</v>
      </c>
      <c r="F213" s="8" t="s">
        <v>11</v>
      </c>
      <c r="G213" s="19">
        <v>400900.0</v>
      </c>
      <c r="H213" s="10" t="s">
        <v>492</v>
      </c>
    </row>
    <row r="214">
      <c r="A214" s="6" t="s">
        <v>8</v>
      </c>
      <c r="B214" s="14" t="s">
        <v>493</v>
      </c>
      <c r="C214" s="6">
        <v>6.21894433E8</v>
      </c>
      <c r="D214" s="6" t="s">
        <v>494</v>
      </c>
      <c r="E214" s="6" t="s">
        <v>10</v>
      </c>
      <c r="F214" s="8" t="s">
        <v>11</v>
      </c>
      <c r="G214" s="19">
        <v>401232.0</v>
      </c>
      <c r="H214" s="10" t="s">
        <v>493</v>
      </c>
    </row>
    <row r="215">
      <c r="A215" s="6" t="s">
        <v>8</v>
      </c>
      <c r="B215" s="6" t="s">
        <v>495</v>
      </c>
      <c r="C215" s="16"/>
      <c r="D215" s="6" t="s">
        <v>496</v>
      </c>
      <c r="E215" s="6" t="s">
        <v>21</v>
      </c>
      <c r="F215" s="8" t="s">
        <v>11</v>
      </c>
      <c r="G215" s="12"/>
      <c r="H215" s="10"/>
    </row>
    <row r="216">
      <c r="A216" s="6" t="s">
        <v>8</v>
      </c>
      <c r="B216" s="6" t="s">
        <v>497</v>
      </c>
      <c r="C216" s="6">
        <v>7.83723283E8</v>
      </c>
      <c r="D216" s="6" t="s">
        <v>498</v>
      </c>
      <c r="E216" s="6" t="s">
        <v>10</v>
      </c>
      <c r="F216" s="8" t="s">
        <v>11</v>
      </c>
      <c r="G216" s="19">
        <v>401195.0</v>
      </c>
      <c r="H216" s="10" t="s">
        <v>499</v>
      </c>
    </row>
    <row r="217">
      <c r="A217" s="6" t="s">
        <v>8</v>
      </c>
      <c r="B217" s="6" t="s">
        <v>500</v>
      </c>
      <c r="C217" s="17">
        <v>2.55767E11</v>
      </c>
      <c r="D217" s="6" t="s">
        <v>501</v>
      </c>
      <c r="E217" s="6" t="s">
        <v>21</v>
      </c>
      <c r="F217" s="8"/>
      <c r="G217" s="19">
        <v>400919.0</v>
      </c>
      <c r="H217" s="20" t="s">
        <v>502</v>
      </c>
    </row>
    <row r="218">
      <c r="A218" s="6"/>
      <c r="B218" s="6" t="s">
        <v>503</v>
      </c>
      <c r="C218" s="6">
        <v>7.14808095E8</v>
      </c>
      <c r="D218" s="6" t="s">
        <v>504</v>
      </c>
      <c r="E218" s="6" t="s">
        <v>21</v>
      </c>
      <c r="F218" s="8" t="s">
        <v>25</v>
      </c>
      <c r="G218" s="12"/>
      <c r="H218" s="10"/>
    </row>
    <row r="219">
      <c r="A219" s="6" t="s">
        <v>8</v>
      </c>
      <c r="B219" s="6" t="s">
        <v>505</v>
      </c>
      <c r="C219" s="16"/>
      <c r="D219" s="6" t="s">
        <v>506</v>
      </c>
      <c r="E219" s="6" t="s">
        <v>21</v>
      </c>
      <c r="F219" s="8" t="s">
        <v>11</v>
      </c>
      <c r="G219" s="19">
        <v>400781.0</v>
      </c>
      <c r="H219" s="21" t="s">
        <v>505</v>
      </c>
    </row>
    <row r="220">
      <c r="A220" s="6" t="s">
        <v>8</v>
      </c>
      <c r="B220" s="6" t="s">
        <v>507</v>
      </c>
      <c r="C220" s="14" t="s">
        <v>508</v>
      </c>
      <c r="D220" s="14" t="s">
        <v>509</v>
      </c>
      <c r="E220" s="6" t="s">
        <v>21</v>
      </c>
      <c r="F220" s="8" t="s">
        <v>11</v>
      </c>
      <c r="G220" s="19">
        <v>400983.0</v>
      </c>
      <c r="H220" s="20" t="s">
        <v>510</v>
      </c>
    </row>
    <row r="221">
      <c r="A221" s="6" t="s">
        <v>8</v>
      </c>
      <c r="B221" s="6" t="s">
        <v>511</v>
      </c>
      <c r="C221" s="16" t="str">
        <f>+255 747 693 939</f>
        <v>#ERROR!</v>
      </c>
      <c r="D221" s="6" t="s">
        <v>512</v>
      </c>
      <c r="E221" s="6" t="s">
        <v>21</v>
      </c>
      <c r="F221" s="8" t="s">
        <v>11</v>
      </c>
      <c r="G221" s="19">
        <v>400645.0</v>
      </c>
      <c r="H221" s="10" t="s">
        <v>511</v>
      </c>
    </row>
    <row r="222">
      <c r="A222" s="6" t="s">
        <v>8</v>
      </c>
      <c r="B222" s="6" t="s">
        <v>513</v>
      </c>
      <c r="C222" s="16"/>
      <c r="D222" s="6" t="s">
        <v>514</v>
      </c>
      <c r="E222" s="6" t="s">
        <v>21</v>
      </c>
      <c r="F222" s="8" t="s">
        <v>11</v>
      </c>
      <c r="G222" s="12"/>
      <c r="H222" s="10"/>
    </row>
    <row r="223">
      <c r="A223" s="6" t="s">
        <v>8</v>
      </c>
      <c r="B223" s="6" t="s">
        <v>515</v>
      </c>
      <c r="C223" s="16"/>
      <c r="D223" s="16"/>
      <c r="E223" s="6" t="s">
        <v>21</v>
      </c>
      <c r="F223" s="8" t="s">
        <v>11</v>
      </c>
      <c r="G223" s="19">
        <v>400410.0</v>
      </c>
      <c r="H223" s="10" t="s">
        <v>515</v>
      </c>
    </row>
    <row r="224">
      <c r="A224" s="6" t="s">
        <v>8</v>
      </c>
      <c r="B224" s="6" t="s">
        <v>516</v>
      </c>
      <c r="C224" s="6">
        <v>7.87834002E8</v>
      </c>
      <c r="D224" s="6" t="s">
        <v>517</v>
      </c>
      <c r="E224" s="6" t="s">
        <v>10</v>
      </c>
      <c r="F224" s="8" t="s">
        <v>11</v>
      </c>
      <c r="G224" s="19">
        <v>401131.0</v>
      </c>
      <c r="H224" s="10" t="s">
        <v>518</v>
      </c>
    </row>
    <row r="225">
      <c r="A225" s="6" t="s">
        <v>8</v>
      </c>
      <c r="B225" s="6" t="s">
        <v>519</v>
      </c>
      <c r="C225" s="17">
        <v>6.22800617E8</v>
      </c>
      <c r="D225" s="14" t="s">
        <v>520</v>
      </c>
      <c r="E225" s="6" t="s">
        <v>21</v>
      </c>
      <c r="F225" s="8" t="s">
        <v>11</v>
      </c>
      <c r="G225" s="19">
        <v>401080.0</v>
      </c>
      <c r="H225" s="20" t="s">
        <v>521</v>
      </c>
    </row>
    <row r="226">
      <c r="A226" s="6" t="s">
        <v>8</v>
      </c>
      <c r="B226" s="6" t="s">
        <v>522</v>
      </c>
      <c r="C226" s="6" t="s">
        <v>523</v>
      </c>
      <c r="D226" s="6" t="s">
        <v>524</v>
      </c>
      <c r="E226" s="6" t="s">
        <v>21</v>
      </c>
      <c r="F226" s="8" t="s">
        <v>11</v>
      </c>
      <c r="G226" s="19">
        <v>400922.0</v>
      </c>
      <c r="H226" s="20" t="s">
        <v>525</v>
      </c>
    </row>
    <row r="227">
      <c r="A227" s="6" t="s">
        <v>8</v>
      </c>
      <c r="B227" s="6" t="s">
        <v>526</v>
      </c>
      <c r="C227" s="16" t="str">
        <f>+255 769 843 654</f>
        <v>#ERROR!</v>
      </c>
      <c r="D227" s="6" t="s">
        <v>527</v>
      </c>
      <c r="E227" s="6" t="s">
        <v>21</v>
      </c>
      <c r="F227" s="8" t="s">
        <v>11</v>
      </c>
      <c r="G227" s="19">
        <v>400459.0</v>
      </c>
      <c r="H227" s="10" t="s">
        <v>526</v>
      </c>
    </row>
    <row r="228">
      <c r="A228" s="6" t="s">
        <v>8</v>
      </c>
      <c r="B228" s="6" t="s">
        <v>528</v>
      </c>
      <c r="C228" s="16"/>
      <c r="D228" s="16"/>
      <c r="E228" s="6" t="s">
        <v>21</v>
      </c>
      <c r="F228" s="8" t="s">
        <v>11</v>
      </c>
      <c r="G228" s="19">
        <v>400267.0</v>
      </c>
      <c r="H228" s="20" t="s">
        <v>529</v>
      </c>
    </row>
    <row r="229">
      <c r="A229" s="6" t="s">
        <v>8</v>
      </c>
      <c r="B229" s="6" t="s">
        <v>530</v>
      </c>
      <c r="C229" s="6">
        <v>7.1709595E8</v>
      </c>
      <c r="D229" s="6" t="s">
        <v>531</v>
      </c>
      <c r="E229" s="6" t="s">
        <v>10</v>
      </c>
      <c r="F229" s="8" t="s">
        <v>11</v>
      </c>
      <c r="G229" s="12"/>
      <c r="H229" s="10"/>
    </row>
    <row r="230">
      <c r="A230" s="6" t="s">
        <v>8</v>
      </c>
      <c r="B230" s="6" t="s">
        <v>532</v>
      </c>
      <c r="C230" s="16"/>
      <c r="D230" s="6" t="s">
        <v>527</v>
      </c>
      <c r="E230" s="6" t="s">
        <v>21</v>
      </c>
      <c r="F230" s="8" t="s">
        <v>11</v>
      </c>
      <c r="G230" s="19">
        <v>400361.0</v>
      </c>
      <c r="H230" s="10" t="s">
        <v>532</v>
      </c>
    </row>
    <row r="231">
      <c r="A231" s="6" t="s">
        <v>8</v>
      </c>
      <c r="B231" s="6" t="s">
        <v>533</v>
      </c>
      <c r="C231" s="16"/>
      <c r="D231" s="6" t="s">
        <v>534</v>
      </c>
      <c r="E231" s="6" t="s">
        <v>21</v>
      </c>
      <c r="F231" s="8" t="s">
        <v>11</v>
      </c>
      <c r="G231" s="19">
        <v>400912.0</v>
      </c>
      <c r="H231" s="20" t="s">
        <v>535</v>
      </c>
    </row>
    <row r="232">
      <c r="A232" s="6" t="s">
        <v>8</v>
      </c>
      <c r="B232" s="6" t="s">
        <v>536</v>
      </c>
      <c r="C232" s="6">
        <v>7.67817201E8</v>
      </c>
      <c r="D232" s="6" t="s">
        <v>537</v>
      </c>
      <c r="E232" s="6" t="s">
        <v>21</v>
      </c>
      <c r="F232" s="8" t="s">
        <v>11</v>
      </c>
      <c r="G232" s="19">
        <v>400406.0</v>
      </c>
      <c r="H232" s="10" t="s">
        <v>536</v>
      </c>
    </row>
    <row r="233">
      <c r="A233" s="6" t="s">
        <v>8</v>
      </c>
      <c r="B233" s="6" t="s">
        <v>538</v>
      </c>
      <c r="C233" s="6">
        <v>7.59422933E8</v>
      </c>
      <c r="D233" s="6" t="s">
        <v>539</v>
      </c>
      <c r="E233" s="6" t="s">
        <v>21</v>
      </c>
      <c r="F233" s="8" t="s">
        <v>25</v>
      </c>
      <c r="G233" s="12"/>
      <c r="H233" s="10"/>
    </row>
    <row r="234">
      <c r="A234" s="6" t="s">
        <v>8</v>
      </c>
      <c r="B234" s="6" t="s">
        <v>540</v>
      </c>
      <c r="C234" s="16"/>
      <c r="D234" s="16"/>
      <c r="E234" s="6" t="s">
        <v>21</v>
      </c>
      <c r="F234" s="8" t="s">
        <v>25</v>
      </c>
      <c r="G234" s="12"/>
      <c r="H234" s="10"/>
    </row>
    <row r="235">
      <c r="A235" s="6" t="s">
        <v>8</v>
      </c>
      <c r="B235" s="6" t="s">
        <v>541</v>
      </c>
      <c r="C235" s="16"/>
      <c r="D235" s="16"/>
      <c r="E235" s="6" t="s">
        <v>21</v>
      </c>
      <c r="F235" s="8" t="s">
        <v>25</v>
      </c>
      <c r="G235" s="19">
        <v>400588.0</v>
      </c>
      <c r="H235" s="10" t="s">
        <v>541</v>
      </c>
    </row>
    <row r="236">
      <c r="A236" s="6" t="s">
        <v>8</v>
      </c>
      <c r="B236" s="6" t="s">
        <v>542</v>
      </c>
      <c r="C236" s="16"/>
      <c r="D236" s="16"/>
      <c r="E236" s="6" t="s">
        <v>21</v>
      </c>
      <c r="F236" s="8"/>
      <c r="G236" s="12"/>
      <c r="H236" s="10"/>
    </row>
    <row r="237">
      <c r="A237" s="6" t="s">
        <v>8</v>
      </c>
      <c r="B237" s="6" t="s">
        <v>543</v>
      </c>
      <c r="C237" s="16"/>
      <c r="D237" s="6" t="s">
        <v>544</v>
      </c>
      <c r="E237" s="6" t="s">
        <v>21</v>
      </c>
      <c r="F237" s="8" t="s">
        <v>11</v>
      </c>
      <c r="G237" s="19">
        <v>400505.0</v>
      </c>
      <c r="H237" s="10" t="s">
        <v>543</v>
      </c>
    </row>
    <row r="238">
      <c r="A238" s="6" t="s">
        <v>8</v>
      </c>
      <c r="B238" s="6" t="s">
        <v>545</v>
      </c>
      <c r="C238" s="16"/>
      <c r="D238" s="6" t="s">
        <v>546</v>
      </c>
      <c r="E238" s="6" t="s">
        <v>21</v>
      </c>
      <c r="F238" s="8" t="s">
        <v>11</v>
      </c>
      <c r="G238" s="12"/>
      <c r="H238" s="10"/>
    </row>
    <row r="239">
      <c r="A239" s="6" t="s">
        <v>8</v>
      </c>
      <c r="B239" s="6" t="s">
        <v>547</v>
      </c>
      <c r="C239" s="16"/>
      <c r="D239" s="6" t="s">
        <v>548</v>
      </c>
      <c r="E239" s="6" t="s">
        <v>21</v>
      </c>
      <c r="F239" s="8" t="s">
        <v>11</v>
      </c>
      <c r="G239" s="19">
        <v>400513.0</v>
      </c>
      <c r="H239" s="10" t="s">
        <v>547</v>
      </c>
    </row>
    <row r="240">
      <c r="A240" s="6" t="s">
        <v>8</v>
      </c>
      <c r="B240" s="6" t="s">
        <v>549</v>
      </c>
      <c r="C240" s="6">
        <v>7.55879191E8</v>
      </c>
      <c r="D240" s="6" t="s">
        <v>550</v>
      </c>
      <c r="E240" s="6" t="s">
        <v>21</v>
      </c>
      <c r="F240" s="8" t="s">
        <v>11</v>
      </c>
      <c r="G240" s="19"/>
      <c r="H240" s="20"/>
    </row>
    <row r="241">
      <c r="A241" s="6" t="s">
        <v>8</v>
      </c>
      <c r="B241" s="6" t="s">
        <v>551</v>
      </c>
      <c r="C241" s="16"/>
      <c r="D241" s="6" t="s">
        <v>552</v>
      </c>
      <c r="E241" s="6" t="s">
        <v>21</v>
      </c>
      <c r="F241" s="8" t="s">
        <v>11</v>
      </c>
      <c r="G241" s="19">
        <v>400293.0</v>
      </c>
      <c r="H241" s="10" t="s">
        <v>551</v>
      </c>
    </row>
    <row r="242">
      <c r="A242" s="6" t="s">
        <v>8</v>
      </c>
      <c r="B242" s="6" t="s">
        <v>553</v>
      </c>
      <c r="C242" s="16"/>
      <c r="D242" s="6" t="s">
        <v>554</v>
      </c>
      <c r="E242" s="6" t="s">
        <v>21</v>
      </c>
      <c r="F242" s="8" t="s">
        <v>11</v>
      </c>
      <c r="G242" s="19">
        <v>400685.0</v>
      </c>
      <c r="H242" s="10" t="s">
        <v>553</v>
      </c>
    </row>
    <row r="243">
      <c r="A243" s="6" t="s">
        <v>8</v>
      </c>
      <c r="B243" s="6" t="s">
        <v>555</v>
      </c>
      <c r="C243" s="16"/>
      <c r="D243" s="6" t="s">
        <v>550</v>
      </c>
      <c r="E243" s="6" t="s">
        <v>21</v>
      </c>
      <c r="F243" s="8" t="s">
        <v>11</v>
      </c>
      <c r="G243" s="19">
        <v>400405.0</v>
      </c>
      <c r="H243" s="10" t="s">
        <v>555</v>
      </c>
    </row>
    <row r="244">
      <c r="A244" s="6" t="s">
        <v>8</v>
      </c>
      <c r="B244" s="6" t="s">
        <v>556</v>
      </c>
      <c r="C244" s="16"/>
      <c r="D244" s="16"/>
      <c r="E244" s="6" t="s">
        <v>21</v>
      </c>
      <c r="F244" s="8" t="s">
        <v>11</v>
      </c>
      <c r="G244" s="19">
        <v>400796.0</v>
      </c>
      <c r="H244" s="10" t="s">
        <v>556</v>
      </c>
    </row>
    <row r="245">
      <c r="A245" s="6" t="s">
        <v>8</v>
      </c>
      <c r="B245" s="6" t="s">
        <v>557</v>
      </c>
      <c r="C245" s="16"/>
      <c r="D245" s="16"/>
      <c r="E245" s="6" t="s">
        <v>21</v>
      </c>
      <c r="F245" s="8" t="s">
        <v>11</v>
      </c>
      <c r="G245" s="19">
        <v>400456.0</v>
      </c>
      <c r="H245" s="10" t="s">
        <v>557</v>
      </c>
    </row>
    <row r="246">
      <c r="A246" s="6" t="s">
        <v>8</v>
      </c>
      <c r="B246" s="6" t="s">
        <v>558</v>
      </c>
      <c r="C246" s="6">
        <v>7.54917579E8</v>
      </c>
      <c r="D246" s="6" t="s">
        <v>559</v>
      </c>
      <c r="E246" s="6" t="s">
        <v>21</v>
      </c>
      <c r="F246" s="8"/>
      <c r="G246" s="12"/>
      <c r="H246" s="10"/>
    </row>
    <row r="247">
      <c r="A247" s="6" t="s">
        <v>8</v>
      </c>
      <c r="B247" s="6" t="s">
        <v>560</v>
      </c>
      <c r="C247" s="6">
        <v>6.56784248E8</v>
      </c>
      <c r="D247" s="6" t="s">
        <v>561</v>
      </c>
      <c r="E247" s="6" t="s">
        <v>10</v>
      </c>
      <c r="F247" s="8" t="s">
        <v>11</v>
      </c>
      <c r="G247" s="24">
        <v>401130.0</v>
      </c>
      <c r="H247" s="20" t="s">
        <v>562</v>
      </c>
    </row>
    <row r="248">
      <c r="A248" s="6" t="s">
        <v>8</v>
      </c>
      <c r="B248" s="6" t="s">
        <v>563</v>
      </c>
      <c r="C248" s="16"/>
      <c r="D248" s="6" t="s">
        <v>564</v>
      </c>
      <c r="E248" s="6" t="s">
        <v>21</v>
      </c>
      <c r="F248" s="8"/>
      <c r="G248" s="19">
        <v>400573.0</v>
      </c>
      <c r="H248" s="10" t="s">
        <v>563</v>
      </c>
    </row>
    <row r="249">
      <c r="A249" s="6" t="s">
        <v>8</v>
      </c>
      <c r="B249" s="6" t="s">
        <v>565</v>
      </c>
      <c r="C249" s="16"/>
      <c r="D249" s="6" t="s">
        <v>566</v>
      </c>
      <c r="E249" s="6" t="s">
        <v>21</v>
      </c>
      <c r="F249" s="8"/>
      <c r="G249" s="19">
        <v>400351.0</v>
      </c>
      <c r="H249" s="10" t="s">
        <v>565</v>
      </c>
    </row>
    <row r="250">
      <c r="A250" s="6" t="s">
        <v>8</v>
      </c>
      <c r="B250" s="6" t="s">
        <v>567</v>
      </c>
      <c r="C250" s="23">
        <v>6.2272248E8</v>
      </c>
      <c r="D250" s="6" t="s">
        <v>568</v>
      </c>
      <c r="E250" s="6" t="s">
        <v>21</v>
      </c>
      <c r="F250" s="8" t="s">
        <v>11</v>
      </c>
      <c r="G250" s="19">
        <v>401088.0</v>
      </c>
      <c r="H250" s="20" t="s">
        <v>569</v>
      </c>
    </row>
    <row r="251">
      <c r="A251" s="6" t="s">
        <v>8</v>
      </c>
      <c r="B251" s="6" t="s">
        <v>570</v>
      </c>
      <c r="C251" s="6">
        <v>7.16333241E8</v>
      </c>
      <c r="D251" s="6" t="s">
        <v>571</v>
      </c>
      <c r="E251" s="6" t="s">
        <v>21</v>
      </c>
      <c r="F251" s="8" t="s">
        <v>11</v>
      </c>
      <c r="G251" s="12"/>
      <c r="H251" s="10"/>
    </row>
    <row r="252">
      <c r="A252" s="6" t="s">
        <v>8</v>
      </c>
      <c r="B252" s="6" t="s">
        <v>572</v>
      </c>
      <c r="C252" s="16"/>
      <c r="D252" s="6" t="s">
        <v>573</v>
      </c>
      <c r="E252" s="6" t="s">
        <v>21</v>
      </c>
      <c r="F252" s="8" t="s">
        <v>11</v>
      </c>
      <c r="G252" s="19">
        <v>400591.0</v>
      </c>
      <c r="H252" s="10" t="s">
        <v>572</v>
      </c>
    </row>
    <row r="253">
      <c r="A253" s="6" t="s">
        <v>8</v>
      </c>
      <c r="B253" s="6" t="s">
        <v>574</v>
      </c>
      <c r="C253" s="16"/>
      <c r="D253" s="16"/>
      <c r="E253" s="6" t="s">
        <v>21</v>
      </c>
      <c r="F253" s="8" t="s">
        <v>11</v>
      </c>
      <c r="G253" s="19">
        <v>400506.0</v>
      </c>
      <c r="H253" s="10" t="s">
        <v>574</v>
      </c>
    </row>
    <row r="254">
      <c r="A254" s="6" t="s">
        <v>8</v>
      </c>
      <c r="B254" s="6" t="s">
        <v>575</v>
      </c>
      <c r="C254" s="16"/>
      <c r="D254" s="6" t="s">
        <v>571</v>
      </c>
      <c r="E254" s="6" t="s">
        <v>21</v>
      </c>
      <c r="F254" s="8"/>
      <c r="G254" s="13">
        <v>400564.0</v>
      </c>
      <c r="H254" s="10"/>
    </row>
    <row r="255">
      <c r="A255" s="6" t="s">
        <v>8</v>
      </c>
      <c r="B255" s="6" t="s">
        <v>576</v>
      </c>
      <c r="C255" s="16"/>
      <c r="D255" s="16"/>
      <c r="E255" s="6" t="s">
        <v>21</v>
      </c>
      <c r="F255" s="8" t="s">
        <v>11</v>
      </c>
      <c r="G255" s="19">
        <v>400535.0</v>
      </c>
      <c r="H255" s="10" t="s">
        <v>576</v>
      </c>
    </row>
    <row r="256">
      <c r="A256" s="6" t="s">
        <v>8</v>
      </c>
      <c r="B256" s="6" t="s">
        <v>577</v>
      </c>
      <c r="C256" s="14" t="s">
        <v>578</v>
      </c>
      <c r="D256" s="14" t="s">
        <v>579</v>
      </c>
      <c r="E256" s="6" t="s">
        <v>21</v>
      </c>
      <c r="F256" s="8" t="s">
        <v>11</v>
      </c>
      <c r="G256" s="19">
        <v>400999.0</v>
      </c>
      <c r="H256" s="10" t="s">
        <v>577</v>
      </c>
    </row>
    <row r="257">
      <c r="A257" s="6" t="s">
        <v>8</v>
      </c>
      <c r="B257" s="6" t="s">
        <v>580</v>
      </c>
      <c r="C257" s="16" t="str">
        <f>+255 755 219 607</f>
        <v>#ERROR!</v>
      </c>
      <c r="D257" s="6" t="s">
        <v>581</v>
      </c>
      <c r="E257" s="6" t="s">
        <v>21</v>
      </c>
      <c r="F257" s="8" t="s">
        <v>11</v>
      </c>
      <c r="G257" s="19">
        <v>400230.0</v>
      </c>
      <c r="H257" s="10" t="s">
        <v>580</v>
      </c>
    </row>
    <row r="258">
      <c r="A258" s="6" t="s">
        <v>8</v>
      </c>
      <c r="B258" s="6" t="s">
        <v>582</v>
      </c>
      <c r="C258" s="6" t="s">
        <v>583</v>
      </c>
      <c r="D258" s="6" t="s">
        <v>584</v>
      </c>
      <c r="E258" s="6" t="s">
        <v>21</v>
      </c>
      <c r="F258" s="8" t="s">
        <v>11</v>
      </c>
      <c r="G258" s="13">
        <v>400225.0</v>
      </c>
      <c r="H258" s="10" t="s">
        <v>582</v>
      </c>
    </row>
    <row r="259">
      <c r="A259" s="6" t="s">
        <v>8</v>
      </c>
      <c r="B259" s="6" t="s">
        <v>585</v>
      </c>
      <c r="C259" s="6">
        <v>6.92464735E8</v>
      </c>
      <c r="D259" s="6" t="s">
        <v>586</v>
      </c>
      <c r="E259" s="6" t="s">
        <v>21</v>
      </c>
      <c r="F259" s="8" t="s">
        <v>11</v>
      </c>
      <c r="G259" s="19">
        <v>401069.0</v>
      </c>
      <c r="H259" s="10" t="s">
        <v>587</v>
      </c>
    </row>
    <row r="260">
      <c r="A260" s="6" t="s">
        <v>8</v>
      </c>
      <c r="B260" s="6" t="s">
        <v>588</v>
      </c>
      <c r="C260" s="6">
        <v>7.59445566E8</v>
      </c>
      <c r="D260" s="14" t="s">
        <v>589</v>
      </c>
      <c r="E260" s="6" t="s">
        <v>10</v>
      </c>
      <c r="F260" s="8" t="s">
        <v>11</v>
      </c>
      <c r="G260" s="19">
        <v>401133.0</v>
      </c>
      <c r="H260" s="20" t="s">
        <v>590</v>
      </c>
    </row>
    <row r="261">
      <c r="A261" s="6" t="s">
        <v>8</v>
      </c>
      <c r="B261" s="6" t="s">
        <v>591</v>
      </c>
      <c r="C261" s="6">
        <v>7.85415576E8</v>
      </c>
      <c r="D261" s="6" t="s">
        <v>592</v>
      </c>
      <c r="E261" s="6" t="s">
        <v>21</v>
      </c>
      <c r="F261" s="8" t="s">
        <v>11</v>
      </c>
      <c r="G261" s="13">
        <v>401000.0</v>
      </c>
      <c r="H261" s="10" t="s">
        <v>593</v>
      </c>
    </row>
    <row r="262">
      <c r="A262" s="6" t="s">
        <v>8</v>
      </c>
      <c r="B262" s="6" t="s">
        <v>594</v>
      </c>
      <c r="C262" s="16" t="str">
        <f>+255 713 415 201</f>
        <v>#ERROR!</v>
      </c>
      <c r="D262" s="6" t="s">
        <v>595</v>
      </c>
      <c r="E262" s="6" t="s">
        <v>21</v>
      </c>
      <c r="F262" s="8"/>
      <c r="G262" s="13">
        <v>400539.0</v>
      </c>
      <c r="H262" s="10" t="s">
        <v>594</v>
      </c>
    </row>
    <row r="263">
      <c r="A263" s="6" t="s">
        <v>8</v>
      </c>
      <c r="B263" s="6" t="s">
        <v>596</v>
      </c>
      <c r="C263" s="6" t="s">
        <v>597</v>
      </c>
      <c r="D263" s="6" t="s">
        <v>598</v>
      </c>
      <c r="E263" s="6" t="s">
        <v>21</v>
      </c>
      <c r="F263" s="8" t="s">
        <v>11</v>
      </c>
      <c r="G263" s="13">
        <v>401132.0</v>
      </c>
      <c r="H263" s="10"/>
    </row>
    <row r="264">
      <c r="A264" s="6" t="s">
        <v>8</v>
      </c>
      <c r="B264" s="6" t="s">
        <v>599</v>
      </c>
      <c r="C264" s="6">
        <v>7.88503209E8</v>
      </c>
      <c r="D264" s="6" t="s">
        <v>600</v>
      </c>
      <c r="E264" s="6" t="s">
        <v>10</v>
      </c>
      <c r="F264" s="8" t="s">
        <v>11</v>
      </c>
      <c r="G264" s="19">
        <v>401132.0</v>
      </c>
      <c r="H264" s="20" t="s">
        <v>601</v>
      </c>
    </row>
    <row r="265">
      <c r="A265" s="6" t="s">
        <v>8</v>
      </c>
      <c r="B265" s="6" t="s">
        <v>602</v>
      </c>
      <c r="C265" s="6" t="s">
        <v>603</v>
      </c>
      <c r="D265" s="6" t="s">
        <v>604</v>
      </c>
      <c r="E265" s="6" t="s">
        <v>21</v>
      </c>
      <c r="F265" s="8" t="s">
        <v>11</v>
      </c>
      <c r="G265" s="19">
        <v>400355.0</v>
      </c>
      <c r="H265" s="20" t="s">
        <v>605</v>
      </c>
    </row>
    <row r="266">
      <c r="A266" s="6" t="s">
        <v>8</v>
      </c>
      <c r="B266" s="6" t="s">
        <v>605</v>
      </c>
      <c r="C266" s="14">
        <v>6.89072713E8</v>
      </c>
      <c r="D266" s="14" t="s">
        <v>604</v>
      </c>
      <c r="E266" s="6" t="s">
        <v>21</v>
      </c>
      <c r="F266" s="8" t="s">
        <v>11</v>
      </c>
      <c r="G266" s="19">
        <v>400355.0</v>
      </c>
      <c r="H266" s="10" t="s">
        <v>605</v>
      </c>
    </row>
    <row r="267">
      <c r="A267" s="6" t="s">
        <v>8</v>
      </c>
      <c r="B267" s="6" t="s">
        <v>606</v>
      </c>
      <c r="C267" s="14" t="s">
        <v>607</v>
      </c>
      <c r="D267" s="14" t="s">
        <v>608</v>
      </c>
      <c r="E267" s="6" t="s">
        <v>21</v>
      </c>
      <c r="F267" s="8" t="s">
        <v>11</v>
      </c>
      <c r="G267" s="19">
        <v>400301.0</v>
      </c>
      <c r="H267" s="10" t="s">
        <v>606</v>
      </c>
    </row>
    <row r="268">
      <c r="A268" s="6" t="s">
        <v>8</v>
      </c>
      <c r="B268" s="6" t="s">
        <v>609</v>
      </c>
      <c r="C268" s="6">
        <v>7.19239025E8</v>
      </c>
      <c r="D268" s="6" t="s">
        <v>610</v>
      </c>
      <c r="E268" s="6" t="s">
        <v>21</v>
      </c>
      <c r="F268" s="8" t="s">
        <v>25</v>
      </c>
      <c r="G268" s="19"/>
      <c r="H268" s="20"/>
    </row>
    <row r="269">
      <c r="A269" s="6" t="s">
        <v>8</v>
      </c>
      <c r="B269" s="6" t="s">
        <v>611</v>
      </c>
      <c r="C269" s="6">
        <v>7.58613216E8</v>
      </c>
      <c r="D269" s="6" t="s">
        <v>612</v>
      </c>
      <c r="E269" s="6" t="s">
        <v>21</v>
      </c>
      <c r="F269" s="8" t="s">
        <v>11</v>
      </c>
      <c r="G269" s="19">
        <v>400920.0</v>
      </c>
      <c r="H269" s="20" t="s">
        <v>613</v>
      </c>
    </row>
    <row r="270">
      <c r="A270" s="6" t="s">
        <v>8</v>
      </c>
      <c r="B270" s="6" t="s">
        <v>614</v>
      </c>
      <c r="C270" s="7" t="str">
        <f>+255 746 588 107</f>
        <v>#ERROR!</v>
      </c>
      <c r="D270" s="6" t="s">
        <v>615</v>
      </c>
      <c r="E270" s="6" t="s">
        <v>21</v>
      </c>
      <c r="F270" s="8" t="s">
        <v>25</v>
      </c>
      <c r="G270" s="19">
        <v>401036.0</v>
      </c>
      <c r="H270" s="20" t="s">
        <v>616</v>
      </c>
    </row>
    <row r="271">
      <c r="A271" s="6" t="s">
        <v>8</v>
      </c>
      <c r="B271" s="6" t="s">
        <v>617</v>
      </c>
      <c r="C271" s="6">
        <v>6.72358189E8</v>
      </c>
      <c r="D271" s="6" t="s">
        <v>618</v>
      </c>
      <c r="E271" s="6" t="s">
        <v>619</v>
      </c>
      <c r="F271" s="8" t="s">
        <v>11</v>
      </c>
      <c r="G271" s="12"/>
      <c r="H271" s="10"/>
    </row>
    <row r="272">
      <c r="A272" s="6" t="s">
        <v>8</v>
      </c>
      <c r="B272" s="6" t="s">
        <v>620</v>
      </c>
      <c r="C272" s="6">
        <v>7.13466659E8</v>
      </c>
      <c r="D272" s="6" t="s">
        <v>621</v>
      </c>
      <c r="E272" s="6" t="s">
        <v>10</v>
      </c>
      <c r="F272" s="8" t="s">
        <v>11</v>
      </c>
      <c r="G272" s="19">
        <v>401169.0</v>
      </c>
      <c r="H272" s="20" t="s">
        <v>622</v>
      </c>
    </row>
    <row r="273">
      <c r="A273" s="6" t="s">
        <v>8</v>
      </c>
      <c r="B273" s="6" t="s">
        <v>623</v>
      </c>
      <c r="C273" s="16"/>
      <c r="D273" s="6" t="s">
        <v>604</v>
      </c>
      <c r="E273" s="6" t="s">
        <v>21</v>
      </c>
      <c r="F273" s="8" t="s">
        <v>11</v>
      </c>
      <c r="G273" s="19">
        <v>400485.0</v>
      </c>
      <c r="H273" s="10" t="s">
        <v>623</v>
      </c>
    </row>
    <row r="274">
      <c r="A274" s="6" t="s">
        <v>8</v>
      </c>
      <c r="B274" s="6" t="s">
        <v>624</v>
      </c>
      <c r="C274" s="6">
        <v>7.77429992E8</v>
      </c>
      <c r="D274" s="6" t="s">
        <v>625</v>
      </c>
      <c r="E274" s="6" t="s">
        <v>10</v>
      </c>
      <c r="F274" s="8" t="s">
        <v>25</v>
      </c>
      <c r="G274" s="12"/>
      <c r="H274" s="10"/>
    </row>
    <row r="275">
      <c r="A275" s="6" t="s">
        <v>8</v>
      </c>
      <c r="B275" s="6" t="s">
        <v>626</v>
      </c>
      <c r="C275" s="16" t="str">
        <f>+255 762 166 965</f>
        <v>#ERROR!</v>
      </c>
      <c r="D275" s="6" t="s">
        <v>627</v>
      </c>
      <c r="E275" s="6" t="s">
        <v>21</v>
      </c>
      <c r="F275" s="8" t="s">
        <v>25</v>
      </c>
      <c r="G275" s="19">
        <v>400466.0</v>
      </c>
      <c r="H275" s="10" t="s">
        <v>626</v>
      </c>
    </row>
    <row r="276">
      <c r="A276" s="6" t="s">
        <v>8</v>
      </c>
      <c r="B276" s="6" t="s">
        <v>628</v>
      </c>
      <c r="C276" s="6">
        <v>7.4612293E8</v>
      </c>
      <c r="D276" s="6" t="s">
        <v>629</v>
      </c>
      <c r="E276" s="6" t="s">
        <v>10</v>
      </c>
      <c r="F276" s="8" t="s">
        <v>11</v>
      </c>
      <c r="G276" s="19">
        <v>401142.0</v>
      </c>
      <c r="H276" s="10" t="s">
        <v>630</v>
      </c>
    </row>
    <row r="277">
      <c r="A277" s="6" t="s">
        <v>8</v>
      </c>
      <c r="B277" s="6" t="s">
        <v>631</v>
      </c>
      <c r="C277" s="6">
        <v>7.84809438E8</v>
      </c>
      <c r="D277" s="6" t="s">
        <v>632</v>
      </c>
      <c r="E277" s="6" t="s">
        <v>10</v>
      </c>
      <c r="F277" s="8" t="s">
        <v>11</v>
      </c>
      <c r="G277" s="19">
        <v>401100.0</v>
      </c>
      <c r="H277" s="10" t="s">
        <v>631</v>
      </c>
    </row>
    <row r="278">
      <c r="A278" s="6" t="s">
        <v>8</v>
      </c>
      <c r="B278" s="6" t="s">
        <v>633</v>
      </c>
      <c r="C278" s="23" t="s">
        <v>634</v>
      </c>
      <c r="D278" s="6" t="s">
        <v>635</v>
      </c>
      <c r="E278" s="6" t="s">
        <v>21</v>
      </c>
      <c r="F278" s="8" t="s">
        <v>11</v>
      </c>
      <c r="G278" s="19">
        <v>401017.0</v>
      </c>
      <c r="H278" s="10" t="s">
        <v>633</v>
      </c>
    </row>
    <row r="279">
      <c r="A279" s="6" t="s">
        <v>8</v>
      </c>
      <c r="B279" s="6" t="s">
        <v>636</v>
      </c>
      <c r="C279" s="6">
        <v>7.82994994E8</v>
      </c>
      <c r="D279" s="6" t="s">
        <v>637</v>
      </c>
      <c r="E279" s="6" t="s">
        <v>10</v>
      </c>
      <c r="F279" s="8" t="s">
        <v>11</v>
      </c>
      <c r="G279" s="19">
        <v>401190.0</v>
      </c>
      <c r="H279" s="20" t="s">
        <v>638</v>
      </c>
    </row>
    <row r="280">
      <c r="A280" s="6" t="s">
        <v>8</v>
      </c>
      <c r="B280" s="6" t="s">
        <v>639</v>
      </c>
      <c r="C280" s="6">
        <v>7.5725925E8</v>
      </c>
      <c r="D280" s="6" t="s">
        <v>640</v>
      </c>
      <c r="E280" s="6" t="s">
        <v>21</v>
      </c>
      <c r="F280" s="8" t="s">
        <v>25</v>
      </c>
      <c r="G280" s="9"/>
      <c r="H280" s="10"/>
    </row>
    <row r="281">
      <c r="A281" s="6" t="s">
        <v>8</v>
      </c>
      <c r="B281" s="6" t="s">
        <v>641</v>
      </c>
      <c r="C281" s="16"/>
      <c r="D281" s="6" t="s">
        <v>642</v>
      </c>
      <c r="E281" s="6" t="s">
        <v>21</v>
      </c>
      <c r="F281" s="8"/>
      <c r="G281" s="19">
        <v>400363.0</v>
      </c>
      <c r="H281" s="10" t="s">
        <v>641</v>
      </c>
    </row>
    <row r="282">
      <c r="A282" s="6" t="s">
        <v>8</v>
      </c>
      <c r="B282" s="6" t="s">
        <v>643</v>
      </c>
      <c r="C282" s="6">
        <v>6.85492967E8</v>
      </c>
      <c r="D282" s="6" t="s">
        <v>644</v>
      </c>
      <c r="E282" s="6" t="s">
        <v>10</v>
      </c>
      <c r="F282" s="8" t="s">
        <v>25</v>
      </c>
      <c r="G282" s="12"/>
      <c r="H282" s="10"/>
    </row>
    <row r="283">
      <c r="A283" s="6" t="s">
        <v>8</v>
      </c>
      <c r="B283" s="6" t="s">
        <v>645</v>
      </c>
      <c r="C283" s="6">
        <v>6.23548468E8</v>
      </c>
      <c r="D283" s="6" t="s">
        <v>646</v>
      </c>
      <c r="E283" s="6" t="s">
        <v>21</v>
      </c>
      <c r="F283" s="8" t="s">
        <v>25</v>
      </c>
      <c r="G283" s="12"/>
      <c r="H283" s="10"/>
    </row>
    <row r="284">
      <c r="A284" s="6" t="s">
        <v>8</v>
      </c>
      <c r="B284" s="6" t="s">
        <v>647</v>
      </c>
      <c r="C284" s="6">
        <v>6.58110021E8</v>
      </c>
      <c r="D284" s="6" t="s">
        <v>648</v>
      </c>
      <c r="E284" s="6" t="s">
        <v>10</v>
      </c>
      <c r="F284" s="8" t="s">
        <v>11</v>
      </c>
      <c r="G284" s="19">
        <v>401221.0</v>
      </c>
      <c r="H284" s="10" t="s">
        <v>649</v>
      </c>
    </row>
    <row r="285">
      <c r="A285" s="6" t="s">
        <v>8</v>
      </c>
      <c r="B285" s="6" t="s">
        <v>650</v>
      </c>
      <c r="C285" s="7" t="str">
        <f>+255 767 590 839</f>
        <v>#ERROR!</v>
      </c>
      <c r="D285" s="6" t="s">
        <v>651</v>
      </c>
      <c r="E285" s="6" t="s">
        <v>21</v>
      </c>
      <c r="F285" s="8" t="s">
        <v>11</v>
      </c>
      <c r="G285" s="19">
        <v>400921.0</v>
      </c>
      <c r="H285" s="20" t="s">
        <v>652</v>
      </c>
    </row>
    <row r="286">
      <c r="A286" s="6" t="s">
        <v>8</v>
      </c>
      <c r="B286" s="6" t="s">
        <v>653</v>
      </c>
      <c r="C286" s="16"/>
      <c r="D286" s="16"/>
      <c r="E286" s="6" t="s">
        <v>21</v>
      </c>
      <c r="F286" s="8" t="s">
        <v>11</v>
      </c>
      <c r="G286" s="19">
        <v>400563.0</v>
      </c>
      <c r="H286" s="10" t="s">
        <v>653</v>
      </c>
    </row>
    <row r="287">
      <c r="A287" s="6" t="s">
        <v>8</v>
      </c>
      <c r="B287" s="6" t="s">
        <v>654</v>
      </c>
      <c r="C287" s="6">
        <v>7.13602358E8</v>
      </c>
      <c r="D287" s="6" t="s">
        <v>655</v>
      </c>
      <c r="E287" s="6" t="s">
        <v>21</v>
      </c>
      <c r="F287" s="8" t="s">
        <v>25</v>
      </c>
      <c r="G287" s="12"/>
      <c r="H287" s="10"/>
    </row>
    <row r="288">
      <c r="A288" s="6" t="s">
        <v>8</v>
      </c>
      <c r="B288" s="6" t="s">
        <v>656</v>
      </c>
      <c r="C288" s="16"/>
      <c r="D288" s="16"/>
      <c r="E288" s="6" t="s">
        <v>21</v>
      </c>
      <c r="F288" s="8" t="s">
        <v>11</v>
      </c>
      <c r="G288" s="13">
        <v>401070.0</v>
      </c>
      <c r="H288" s="20"/>
    </row>
    <row r="289">
      <c r="A289" s="6" t="s">
        <v>8</v>
      </c>
      <c r="B289" s="6" t="s">
        <v>657</v>
      </c>
      <c r="C289" s="6">
        <v>7.86672404E8</v>
      </c>
      <c r="D289" s="6" t="s">
        <v>658</v>
      </c>
      <c r="E289" s="6" t="s">
        <v>21</v>
      </c>
      <c r="F289" s="8" t="s">
        <v>11</v>
      </c>
      <c r="G289" s="19">
        <v>401070.0</v>
      </c>
      <c r="H289" s="20" t="s">
        <v>659</v>
      </c>
    </row>
    <row r="290">
      <c r="A290" s="6" t="s">
        <v>8</v>
      </c>
      <c r="B290" s="6" t="s">
        <v>660</v>
      </c>
      <c r="C290" s="6">
        <v>7.54398262E8</v>
      </c>
      <c r="D290" s="6" t="s">
        <v>661</v>
      </c>
      <c r="E290" s="6" t="s">
        <v>21</v>
      </c>
      <c r="F290" s="8" t="s">
        <v>11</v>
      </c>
      <c r="G290" s="19">
        <v>401038.0</v>
      </c>
      <c r="H290" s="10" t="s">
        <v>662</v>
      </c>
    </row>
    <row r="291">
      <c r="A291" s="6" t="s">
        <v>8</v>
      </c>
      <c r="B291" s="6" t="s">
        <v>663</v>
      </c>
      <c r="C291" s="16"/>
      <c r="D291" s="16"/>
      <c r="E291" s="6" t="s">
        <v>21</v>
      </c>
      <c r="F291" s="8" t="s">
        <v>11</v>
      </c>
      <c r="G291" s="19">
        <v>400729.0</v>
      </c>
      <c r="H291" s="10" t="s">
        <v>663</v>
      </c>
    </row>
    <row r="292">
      <c r="A292" s="6" t="s">
        <v>8</v>
      </c>
      <c r="B292" s="6" t="s">
        <v>664</v>
      </c>
      <c r="C292" s="6">
        <v>7.5469568E8</v>
      </c>
      <c r="D292" s="6" t="s">
        <v>665</v>
      </c>
      <c r="E292" s="6" t="s">
        <v>21</v>
      </c>
      <c r="F292" s="8"/>
      <c r="G292" s="19">
        <v>400929.0</v>
      </c>
      <c r="H292" s="10" t="s">
        <v>666</v>
      </c>
    </row>
    <row r="293">
      <c r="A293" s="6" t="s">
        <v>8</v>
      </c>
      <c r="B293" s="6" t="s">
        <v>667</v>
      </c>
      <c r="C293" s="6">
        <v>7.89799755E8</v>
      </c>
      <c r="D293" s="14" t="s">
        <v>668</v>
      </c>
      <c r="E293" s="6" t="s">
        <v>21</v>
      </c>
      <c r="F293" s="8" t="s">
        <v>11</v>
      </c>
      <c r="G293" s="19">
        <v>400914.0</v>
      </c>
      <c r="H293" s="10" t="s">
        <v>669</v>
      </c>
    </row>
    <row r="294">
      <c r="A294" s="6" t="s">
        <v>8</v>
      </c>
      <c r="B294" s="6" t="s">
        <v>670</v>
      </c>
      <c r="C294" s="14" t="s">
        <v>671</v>
      </c>
      <c r="D294" s="6" t="s">
        <v>672</v>
      </c>
      <c r="E294" s="6" t="s">
        <v>21</v>
      </c>
      <c r="F294" s="8" t="s">
        <v>11</v>
      </c>
      <c r="G294" s="19">
        <v>400969.0</v>
      </c>
      <c r="H294" s="10" t="s">
        <v>670</v>
      </c>
    </row>
    <row r="295">
      <c r="A295" s="6" t="s">
        <v>8</v>
      </c>
      <c r="B295" s="6" t="s">
        <v>673</v>
      </c>
      <c r="C295" s="6">
        <v>7.77661077E8</v>
      </c>
      <c r="D295" s="6" t="s">
        <v>674</v>
      </c>
      <c r="E295" s="6" t="s">
        <v>10</v>
      </c>
      <c r="F295" s="8" t="s">
        <v>11</v>
      </c>
      <c r="G295" s="19">
        <v>401060.0</v>
      </c>
      <c r="H295" s="10" t="s">
        <v>675</v>
      </c>
    </row>
    <row r="296">
      <c r="A296" s="6" t="s">
        <v>8</v>
      </c>
      <c r="B296" s="6" t="s">
        <v>676</v>
      </c>
      <c r="C296" s="6">
        <v>6.53190294E8</v>
      </c>
      <c r="D296" s="6" t="s">
        <v>677</v>
      </c>
      <c r="E296" s="6" t="s">
        <v>21</v>
      </c>
      <c r="F296" s="8"/>
      <c r="G296" s="12"/>
      <c r="H296" s="10"/>
    </row>
    <row r="297">
      <c r="A297" s="6" t="s">
        <v>8</v>
      </c>
      <c r="B297" s="6" t="s">
        <v>678</v>
      </c>
      <c r="C297" s="6">
        <v>7.19499486E8</v>
      </c>
      <c r="D297" s="6" t="s">
        <v>679</v>
      </c>
      <c r="E297" s="6" t="s">
        <v>10</v>
      </c>
      <c r="F297" s="8" t="s">
        <v>25</v>
      </c>
      <c r="G297" s="13">
        <v>401145.0</v>
      </c>
      <c r="H297" s="10" t="s">
        <v>680</v>
      </c>
    </row>
    <row r="298">
      <c r="A298" s="6" t="s">
        <v>8</v>
      </c>
      <c r="B298" s="6" t="s">
        <v>681</v>
      </c>
      <c r="C298" s="6">
        <v>7.43805409E8</v>
      </c>
      <c r="D298" s="6" t="s">
        <v>682</v>
      </c>
      <c r="E298" s="6" t="s">
        <v>10</v>
      </c>
      <c r="F298" s="8" t="s">
        <v>11</v>
      </c>
      <c r="G298" s="19">
        <v>401238.0</v>
      </c>
      <c r="H298" s="10" t="s">
        <v>681</v>
      </c>
    </row>
    <row r="299">
      <c r="A299" s="6" t="s">
        <v>8</v>
      </c>
      <c r="B299" s="6" t="s">
        <v>683</v>
      </c>
      <c r="C299" s="6">
        <v>7.8672101E8</v>
      </c>
      <c r="D299" s="6" t="s">
        <v>684</v>
      </c>
      <c r="E299" s="6" t="s">
        <v>10</v>
      </c>
      <c r="F299" s="8" t="s">
        <v>11</v>
      </c>
      <c r="G299" s="19">
        <v>401147.0</v>
      </c>
      <c r="H299" s="10" t="s">
        <v>685</v>
      </c>
    </row>
    <row r="300">
      <c r="A300" s="6" t="s">
        <v>8</v>
      </c>
      <c r="B300" s="6" t="s">
        <v>686</v>
      </c>
      <c r="C300" s="6">
        <v>6.58444264E8</v>
      </c>
      <c r="D300" s="6" t="s">
        <v>687</v>
      </c>
      <c r="E300" s="6" t="s">
        <v>21</v>
      </c>
      <c r="F300" s="8" t="s">
        <v>11</v>
      </c>
      <c r="G300" s="19">
        <v>401120.0</v>
      </c>
      <c r="H300" s="20" t="s">
        <v>688</v>
      </c>
    </row>
    <row r="301">
      <c r="A301" s="6" t="s">
        <v>8</v>
      </c>
      <c r="B301" s="6" t="s">
        <v>689</v>
      </c>
      <c r="C301" s="16"/>
      <c r="D301" s="16"/>
      <c r="E301" s="6" t="s">
        <v>21</v>
      </c>
      <c r="F301" s="8" t="s">
        <v>11</v>
      </c>
      <c r="G301" s="19">
        <v>400683.0</v>
      </c>
      <c r="H301" s="10" t="s">
        <v>689</v>
      </c>
    </row>
    <row r="302">
      <c r="A302" s="6" t="s">
        <v>8</v>
      </c>
      <c r="B302" s="6" t="s">
        <v>690</v>
      </c>
      <c r="C302" s="16" t="str">
        <f>+255 711 782 672</f>
        <v>#ERROR!</v>
      </c>
      <c r="D302" s="6" t="s">
        <v>691</v>
      </c>
      <c r="E302" s="6" t="s">
        <v>21</v>
      </c>
      <c r="F302" s="8" t="s">
        <v>11</v>
      </c>
      <c r="G302" s="19">
        <v>400329.0</v>
      </c>
      <c r="H302" s="10" t="s">
        <v>690</v>
      </c>
    </row>
    <row r="303">
      <c r="A303" s="6" t="s">
        <v>8</v>
      </c>
      <c r="B303" s="6" t="s">
        <v>692</v>
      </c>
      <c r="C303" s="6">
        <v>6.25514566E8</v>
      </c>
      <c r="D303" s="6" t="s">
        <v>693</v>
      </c>
      <c r="E303" s="6" t="s">
        <v>21</v>
      </c>
      <c r="F303" s="8" t="s">
        <v>25</v>
      </c>
      <c r="G303" s="12"/>
      <c r="H303" s="10"/>
    </row>
    <row r="304">
      <c r="A304" s="6" t="s">
        <v>8</v>
      </c>
      <c r="B304" s="6" t="s">
        <v>694</v>
      </c>
      <c r="C304" s="16"/>
      <c r="D304" s="16"/>
      <c r="E304" s="6" t="s">
        <v>21</v>
      </c>
      <c r="F304" s="8" t="s">
        <v>11</v>
      </c>
      <c r="G304" s="19">
        <v>400597.0</v>
      </c>
      <c r="H304" s="10" t="s">
        <v>694</v>
      </c>
    </row>
    <row r="305">
      <c r="A305" s="6" t="s">
        <v>8</v>
      </c>
      <c r="B305" s="6" t="s">
        <v>695</v>
      </c>
      <c r="C305" s="23">
        <v>6.53729062E8</v>
      </c>
      <c r="D305" s="6" t="s">
        <v>696</v>
      </c>
      <c r="E305" s="6" t="s">
        <v>21</v>
      </c>
      <c r="F305" s="8" t="s">
        <v>11</v>
      </c>
      <c r="G305" s="19">
        <v>401086.0</v>
      </c>
      <c r="H305" s="20" t="s">
        <v>697</v>
      </c>
    </row>
    <row r="306">
      <c r="A306" s="6" t="s">
        <v>8</v>
      </c>
      <c r="B306" s="6" t="s">
        <v>698</v>
      </c>
      <c r="C306" s="16"/>
      <c r="D306" s="6" t="s">
        <v>24</v>
      </c>
      <c r="E306" s="6" t="s">
        <v>21</v>
      </c>
      <c r="F306" s="8" t="s">
        <v>11</v>
      </c>
      <c r="G306" s="19">
        <v>400542.0</v>
      </c>
      <c r="H306" s="10" t="s">
        <v>698</v>
      </c>
    </row>
    <row r="307">
      <c r="A307" s="6" t="s">
        <v>8</v>
      </c>
      <c r="B307" s="6" t="s">
        <v>699</v>
      </c>
      <c r="C307" s="6">
        <v>2.5571338109E10</v>
      </c>
      <c r="D307" s="6" t="s">
        <v>700</v>
      </c>
      <c r="E307" s="6" t="s">
        <v>21</v>
      </c>
      <c r="F307" s="8" t="s">
        <v>25</v>
      </c>
      <c r="G307" s="12"/>
      <c r="H307" s="10"/>
    </row>
    <row r="308">
      <c r="A308" s="6" t="s">
        <v>8</v>
      </c>
      <c r="B308" s="6" t="s">
        <v>701</v>
      </c>
      <c r="C308" s="16"/>
      <c r="D308" s="6" t="s">
        <v>702</v>
      </c>
      <c r="E308" s="6" t="s">
        <v>21</v>
      </c>
      <c r="F308" s="8"/>
      <c r="G308" s="19">
        <v>400557.0</v>
      </c>
      <c r="H308" s="10" t="s">
        <v>701</v>
      </c>
    </row>
    <row r="309">
      <c r="A309" s="6" t="s">
        <v>8</v>
      </c>
      <c r="B309" s="6" t="s">
        <v>703</v>
      </c>
      <c r="C309" s="16" t="str">
        <f>+255 788 186 219</f>
        <v>#ERROR!</v>
      </c>
      <c r="D309" s="6" t="s">
        <v>704</v>
      </c>
      <c r="E309" s="6" t="s">
        <v>21</v>
      </c>
      <c r="F309" s="8"/>
      <c r="G309" s="19">
        <v>400280.0</v>
      </c>
      <c r="H309" s="10" t="s">
        <v>703</v>
      </c>
    </row>
    <row r="310">
      <c r="A310" s="6" t="s">
        <v>8</v>
      </c>
      <c r="B310" s="6" t="s">
        <v>705</v>
      </c>
      <c r="C310" s="16"/>
      <c r="D310" s="16"/>
      <c r="E310" s="6" t="s">
        <v>21</v>
      </c>
      <c r="F310" s="8" t="s">
        <v>11</v>
      </c>
      <c r="G310" s="19">
        <v>401174.0</v>
      </c>
      <c r="H310" s="20" t="s">
        <v>706</v>
      </c>
    </row>
    <row r="311">
      <c r="A311" s="6" t="s">
        <v>8</v>
      </c>
      <c r="B311" s="6" t="s">
        <v>707</v>
      </c>
      <c r="C311" s="16"/>
      <c r="D311" s="16"/>
      <c r="E311" s="6" t="s">
        <v>21</v>
      </c>
      <c r="F311" s="8" t="s">
        <v>11</v>
      </c>
      <c r="G311" s="19">
        <v>400292.0</v>
      </c>
      <c r="H311" s="10" t="s">
        <v>707</v>
      </c>
    </row>
    <row r="312">
      <c r="A312" s="6" t="s">
        <v>8</v>
      </c>
      <c r="B312" s="6" t="s">
        <v>708</v>
      </c>
      <c r="C312" s="7" t="str">
        <f>+255 712 188 255</f>
        <v>#ERROR!</v>
      </c>
      <c r="D312" s="6" t="s">
        <v>709</v>
      </c>
      <c r="E312" s="6" t="s">
        <v>21</v>
      </c>
      <c r="F312" s="8" t="s">
        <v>25</v>
      </c>
      <c r="G312" s="19">
        <v>400959.0</v>
      </c>
      <c r="H312" s="20" t="s">
        <v>710</v>
      </c>
    </row>
    <row r="313">
      <c r="A313" s="6" t="s">
        <v>8</v>
      </c>
      <c r="B313" s="6" t="s">
        <v>711</v>
      </c>
      <c r="C313" s="16"/>
      <c r="D313" s="16"/>
      <c r="E313" s="6" t="s">
        <v>21</v>
      </c>
      <c r="F313" s="8" t="s">
        <v>25</v>
      </c>
      <c r="G313" s="12"/>
      <c r="H313" s="10"/>
    </row>
    <row r="314">
      <c r="A314" s="6" t="s">
        <v>8</v>
      </c>
      <c r="B314" s="6" t="s">
        <v>712</v>
      </c>
      <c r="C314" s="6">
        <v>7.52336002E8</v>
      </c>
      <c r="D314" s="6" t="s">
        <v>713</v>
      </c>
      <c r="E314" s="6" t="s">
        <v>21</v>
      </c>
      <c r="F314" s="8" t="s">
        <v>25</v>
      </c>
      <c r="G314" s="12"/>
      <c r="H314" s="10"/>
    </row>
    <row r="315">
      <c r="A315" s="6" t="s">
        <v>8</v>
      </c>
      <c r="B315" s="6" t="s">
        <v>714</v>
      </c>
      <c r="C315" s="6">
        <v>6.67334335E8</v>
      </c>
      <c r="D315" s="6" t="s">
        <v>715</v>
      </c>
      <c r="E315" s="6" t="s">
        <v>21</v>
      </c>
      <c r="F315" s="8" t="s">
        <v>11</v>
      </c>
      <c r="G315" s="19">
        <v>400938.0</v>
      </c>
      <c r="H315" s="20" t="s">
        <v>716</v>
      </c>
    </row>
    <row r="316">
      <c r="A316" s="6" t="s">
        <v>8</v>
      </c>
      <c r="B316" s="6" t="s">
        <v>717</v>
      </c>
      <c r="C316" s="16"/>
      <c r="D316" s="6" t="s">
        <v>718</v>
      </c>
      <c r="E316" s="6" t="s">
        <v>21</v>
      </c>
      <c r="F316" s="8" t="s">
        <v>14</v>
      </c>
      <c r="G316" s="12"/>
      <c r="H316" s="10"/>
    </row>
    <row r="317">
      <c r="A317" s="6" t="s">
        <v>8</v>
      </c>
      <c r="B317" s="6" t="s">
        <v>719</v>
      </c>
      <c r="C317" s="6">
        <v>7820000.0</v>
      </c>
      <c r="D317" s="6" t="s">
        <v>720</v>
      </c>
      <c r="E317" s="6" t="s">
        <v>21</v>
      </c>
      <c r="F317" s="8" t="s">
        <v>25</v>
      </c>
      <c r="G317" s="12"/>
      <c r="H317" s="10"/>
    </row>
    <row r="318">
      <c r="A318" s="6" t="s">
        <v>8</v>
      </c>
      <c r="B318" s="6" t="s">
        <v>721</v>
      </c>
      <c r="C318" s="6">
        <v>7.16092123E8</v>
      </c>
      <c r="D318" s="6" t="s">
        <v>722</v>
      </c>
      <c r="E318" s="6" t="s">
        <v>21</v>
      </c>
      <c r="F318" s="8" t="s">
        <v>11</v>
      </c>
      <c r="G318" s="19">
        <v>401063.0</v>
      </c>
      <c r="H318" s="20" t="s">
        <v>723</v>
      </c>
    </row>
    <row r="319">
      <c r="A319" s="6" t="s">
        <v>8</v>
      </c>
      <c r="B319" s="6" t="s">
        <v>724</v>
      </c>
      <c r="C319" s="16"/>
      <c r="D319" s="16"/>
      <c r="E319" s="6" t="s">
        <v>21</v>
      </c>
      <c r="F319" s="8" t="s">
        <v>11</v>
      </c>
      <c r="G319" s="19">
        <v>400399.0</v>
      </c>
      <c r="H319" s="10" t="s">
        <v>725</v>
      </c>
    </row>
    <row r="320">
      <c r="A320" s="6" t="s">
        <v>8</v>
      </c>
      <c r="B320" s="6" t="s">
        <v>726</v>
      </c>
      <c r="C320" s="14" t="s">
        <v>727</v>
      </c>
      <c r="D320" s="6" t="s">
        <v>728</v>
      </c>
      <c r="E320" s="6" t="s">
        <v>21</v>
      </c>
      <c r="F320" s="8" t="s">
        <v>11</v>
      </c>
      <c r="G320" s="19">
        <v>400398.0</v>
      </c>
      <c r="H320" s="10" t="s">
        <v>726</v>
      </c>
    </row>
    <row r="321">
      <c r="A321" s="6" t="s">
        <v>8</v>
      </c>
      <c r="B321" s="6" t="s">
        <v>729</v>
      </c>
      <c r="C321" s="16"/>
      <c r="D321" s="16"/>
      <c r="E321" s="6" t="s">
        <v>21</v>
      </c>
      <c r="F321" s="8" t="s">
        <v>11</v>
      </c>
      <c r="G321" s="19">
        <v>400865.0</v>
      </c>
      <c r="H321" s="10" t="s">
        <v>729</v>
      </c>
    </row>
    <row r="322">
      <c r="A322" s="6" t="s">
        <v>8</v>
      </c>
      <c r="B322" s="6" t="s">
        <v>730</v>
      </c>
      <c r="C322" s="6">
        <v>7.67781171E8</v>
      </c>
      <c r="D322" s="6" t="s">
        <v>731</v>
      </c>
      <c r="E322" s="6" t="s">
        <v>10</v>
      </c>
      <c r="F322" s="8" t="s">
        <v>11</v>
      </c>
      <c r="G322" s="19">
        <v>401102.0</v>
      </c>
      <c r="H322" s="20" t="s">
        <v>732</v>
      </c>
    </row>
    <row r="323">
      <c r="A323" s="6" t="s">
        <v>8</v>
      </c>
      <c r="B323" s="6" t="s">
        <v>733</v>
      </c>
      <c r="C323" s="16"/>
      <c r="D323" s="16"/>
      <c r="E323" s="6" t="s">
        <v>21</v>
      </c>
      <c r="F323" s="8"/>
      <c r="G323" s="19">
        <v>400336.0</v>
      </c>
      <c r="H323" s="10" t="s">
        <v>733</v>
      </c>
    </row>
    <row r="324">
      <c r="A324" s="6" t="s">
        <v>8</v>
      </c>
      <c r="B324" s="6" t="s">
        <v>734</v>
      </c>
      <c r="C324" s="16"/>
      <c r="D324" s="6" t="s">
        <v>735</v>
      </c>
      <c r="E324" s="6" t="s">
        <v>21</v>
      </c>
      <c r="F324" s="8" t="s">
        <v>11</v>
      </c>
      <c r="G324" s="19">
        <v>400487.0</v>
      </c>
      <c r="H324" s="10" t="s">
        <v>734</v>
      </c>
    </row>
    <row r="325">
      <c r="A325" s="6" t="s">
        <v>8</v>
      </c>
      <c r="B325" s="6" t="s">
        <v>736</v>
      </c>
      <c r="C325" s="14" t="s">
        <v>737</v>
      </c>
      <c r="D325" s="6" t="s">
        <v>738</v>
      </c>
      <c r="E325" s="6" t="s">
        <v>21</v>
      </c>
      <c r="F325" s="8" t="s">
        <v>11</v>
      </c>
      <c r="G325" s="19">
        <v>400935.0</v>
      </c>
      <c r="H325" s="20" t="s">
        <v>739</v>
      </c>
    </row>
    <row r="326">
      <c r="A326" s="6" t="s">
        <v>8</v>
      </c>
      <c r="B326" s="6" t="s">
        <v>740</v>
      </c>
      <c r="C326" s="16"/>
      <c r="D326" s="6" t="s">
        <v>741</v>
      </c>
      <c r="E326" s="6" t="s">
        <v>21</v>
      </c>
      <c r="F326" s="8" t="s">
        <v>11</v>
      </c>
      <c r="G326" s="19">
        <v>400600.0</v>
      </c>
      <c r="H326" s="10" t="s">
        <v>740</v>
      </c>
    </row>
    <row r="327">
      <c r="A327" s="6" t="s">
        <v>8</v>
      </c>
      <c r="B327" s="6" t="s">
        <v>742</v>
      </c>
      <c r="C327" s="16"/>
      <c r="D327" s="6" t="s">
        <v>743</v>
      </c>
      <c r="E327" s="6" t="s">
        <v>21</v>
      </c>
      <c r="F327" s="8" t="s">
        <v>11</v>
      </c>
      <c r="G327" s="19">
        <v>400916.0</v>
      </c>
      <c r="H327" s="20" t="s">
        <v>744</v>
      </c>
    </row>
    <row r="328">
      <c r="A328" s="6" t="s">
        <v>8</v>
      </c>
      <c r="B328" s="6" t="s">
        <v>745</v>
      </c>
      <c r="C328" s="16"/>
      <c r="D328" s="16"/>
      <c r="E328" s="6" t="s">
        <v>21</v>
      </c>
      <c r="F328" s="8" t="s">
        <v>11</v>
      </c>
      <c r="G328" s="19">
        <v>400395.0</v>
      </c>
      <c r="H328" s="10" t="s">
        <v>745</v>
      </c>
    </row>
    <row r="329">
      <c r="A329" s="6" t="s">
        <v>8</v>
      </c>
      <c r="B329" s="6" t="s">
        <v>746</v>
      </c>
      <c r="C329" s="16"/>
      <c r="D329" s="16"/>
      <c r="E329" s="6" t="s">
        <v>21</v>
      </c>
      <c r="F329" s="8"/>
      <c r="G329" s="19">
        <v>400559.0</v>
      </c>
      <c r="H329" s="10" t="s">
        <v>746</v>
      </c>
    </row>
    <row r="330">
      <c r="A330" s="6" t="s">
        <v>8</v>
      </c>
      <c r="B330" s="6" t="s">
        <v>747</v>
      </c>
      <c r="C330" s="6">
        <v>6.77714912E8</v>
      </c>
      <c r="D330" s="6" t="s">
        <v>748</v>
      </c>
      <c r="E330" s="6" t="s">
        <v>21</v>
      </c>
      <c r="F330" s="8" t="s">
        <v>25</v>
      </c>
      <c r="G330" s="12"/>
      <c r="H330" s="10"/>
    </row>
    <row r="331">
      <c r="A331" s="6" t="s">
        <v>8</v>
      </c>
      <c r="B331" s="6" t="s">
        <v>749</v>
      </c>
      <c r="C331" s="7" t="str">
        <f>+255 744 300 848</f>
        <v>#ERROR!</v>
      </c>
      <c r="D331" s="6" t="s">
        <v>750</v>
      </c>
      <c r="E331" s="6" t="s">
        <v>21</v>
      </c>
      <c r="F331" s="8"/>
      <c r="G331" s="12"/>
      <c r="H331" s="10"/>
    </row>
    <row r="332">
      <c r="A332" s="6" t="s">
        <v>8</v>
      </c>
      <c r="B332" s="6" t="s">
        <v>751</v>
      </c>
      <c r="C332" s="16"/>
      <c r="D332" s="16"/>
      <c r="E332" s="6" t="s">
        <v>21</v>
      </c>
      <c r="F332" s="8"/>
      <c r="G332" s="12"/>
      <c r="H332" s="10"/>
    </row>
    <row r="333">
      <c r="A333" s="6" t="s">
        <v>8</v>
      </c>
      <c r="B333" s="6" t="s">
        <v>752</v>
      </c>
      <c r="C333" s="6">
        <v>6.5588202E8</v>
      </c>
      <c r="D333" s="6" t="s">
        <v>753</v>
      </c>
      <c r="E333" s="6" t="s">
        <v>21</v>
      </c>
      <c r="F333" s="8" t="s">
        <v>25</v>
      </c>
      <c r="G333" s="12"/>
      <c r="H333" s="10"/>
    </row>
    <row r="334">
      <c r="A334" s="6" t="s">
        <v>8</v>
      </c>
      <c r="B334" s="6" t="s">
        <v>754</v>
      </c>
      <c r="C334" s="6">
        <v>7.422469E8</v>
      </c>
      <c r="D334" s="6" t="s">
        <v>755</v>
      </c>
      <c r="E334" s="6" t="s">
        <v>10</v>
      </c>
      <c r="F334" s="8" t="s">
        <v>11</v>
      </c>
      <c r="G334" s="19">
        <v>400953.0</v>
      </c>
      <c r="H334" s="20" t="s">
        <v>756</v>
      </c>
    </row>
    <row r="335">
      <c r="A335" s="6" t="s">
        <v>8</v>
      </c>
      <c r="B335" s="6" t="s">
        <v>757</v>
      </c>
      <c r="C335" s="16" t="str">
        <f>+255 714 358 822</f>
        <v>#ERROR!</v>
      </c>
      <c r="D335" s="6" t="s">
        <v>439</v>
      </c>
      <c r="E335" s="6" t="s">
        <v>21</v>
      </c>
      <c r="F335" s="8"/>
      <c r="G335" s="19">
        <v>400275.0</v>
      </c>
      <c r="H335" s="10" t="s">
        <v>757</v>
      </c>
    </row>
    <row r="336">
      <c r="A336" s="6" t="s">
        <v>8</v>
      </c>
      <c r="B336" s="6" t="s">
        <v>758</v>
      </c>
      <c r="C336" s="14">
        <v>6.55421463E8</v>
      </c>
      <c r="D336" s="14" t="s">
        <v>759</v>
      </c>
      <c r="E336" s="6" t="s">
        <v>21</v>
      </c>
      <c r="F336" s="8" t="s">
        <v>11</v>
      </c>
      <c r="G336" s="19">
        <v>400338.0</v>
      </c>
      <c r="H336" s="10" t="s">
        <v>758</v>
      </c>
    </row>
    <row r="337">
      <c r="A337" s="6" t="s">
        <v>8</v>
      </c>
      <c r="B337" s="6" t="s">
        <v>760</v>
      </c>
      <c r="C337" s="6">
        <v>7.5599218E8</v>
      </c>
      <c r="D337" s="6" t="s">
        <v>761</v>
      </c>
      <c r="E337" s="6" t="s">
        <v>10</v>
      </c>
      <c r="F337" s="8" t="s">
        <v>25</v>
      </c>
      <c r="G337" s="12"/>
      <c r="H337" s="10"/>
    </row>
    <row r="338">
      <c r="A338" s="6" t="s">
        <v>8</v>
      </c>
      <c r="B338" s="6" t="s">
        <v>762</v>
      </c>
      <c r="C338" s="6">
        <v>7.50464899E8</v>
      </c>
      <c r="D338" s="6" t="s">
        <v>763</v>
      </c>
      <c r="E338" s="6" t="s">
        <v>10</v>
      </c>
      <c r="F338" s="8" t="s">
        <v>11</v>
      </c>
      <c r="G338" s="19">
        <v>401215.0</v>
      </c>
      <c r="H338" s="10" t="s">
        <v>762</v>
      </c>
    </row>
    <row r="339">
      <c r="A339" s="6" t="s">
        <v>8</v>
      </c>
      <c r="B339" s="6" t="s">
        <v>764</v>
      </c>
      <c r="C339" s="16"/>
      <c r="D339" s="16"/>
      <c r="E339" s="6" t="s">
        <v>21</v>
      </c>
      <c r="F339" s="8"/>
      <c r="G339" s="19">
        <v>400463.0</v>
      </c>
      <c r="H339" s="10" t="s">
        <v>764</v>
      </c>
    </row>
    <row r="340">
      <c r="A340" s="6" t="s">
        <v>8</v>
      </c>
      <c r="B340" s="6" t="s">
        <v>765</v>
      </c>
      <c r="C340" s="6">
        <v>7.68835177E8</v>
      </c>
      <c r="D340" s="6" t="s">
        <v>766</v>
      </c>
      <c r="E340" s="6" t="s">
        <v>767</v>
      </c>
      <c r="F340" s="8" t="s">
        <v>25</v>
      </c>
      <c r="G340" s="19">
        <v>401153.0</v>
      </c>
      <c r="H340" s="20" t="s">
        <v>768</v>
      </c>
    </row>
    <row r="341">
      <c r="A341" s="6" t="s">
        <v>8</v>
      </c>
      <c r="B341" s="6" t="s">
        <v>769</v>
      </c>
      <c r="C341" s="6">
        <v>7.55990948E8</v>
      </c>
      <c r="D341" s="6" t="s">
        <v>770</v>
      </c>
      <c r="E341" s="6" t="s">
        <v>10</v>
      </c>
      <c r="F341" s="8" t="s">
        <v>11</v>
      </c>
      <c r="G341" s="19">
        <v>401172.0</v>
      </c>
      <c r="H341" s="10" t="s">
        <v>771</v>
      </c>
    </row>
    <row r="342">
      <c r="A342" s="6" t="s">
        <v>8</v>
      </c>
      <c r="B342" s="6" t="s">
        <v>772</v>
      </c>
      <c r="C342" s="6">
        <v>6.52335025E8</v>
      </c>
      <c r="D342" s="6" t="s">
        <v>773</v>
      </c>
      <c r="E342" s="6" t="s">
        <v>21</v>
      </c>
      <c r="F342" s="8" t="s">
        <v>11</v>
      </c>
      <c r="G342" s="12"/>
      <c r="H342" s="10"/>
    </row>
    <row r="343">
      <c r="A343" s="6" t="s">
        <v>8</v>
      </c>
      <c r="B343" s="6" t="s">
        <v>774</v>
      </c>
      <c r="C343" s="6">
        <v>6.55421463E8</v>
      </c>
      <c r="D343" s="6" t="s">
        <v>759</v>
      </c>
      <c r="E343" s="6" t="s">
        <v>21</v>
      </c>
      <c r="F343" s="8" t="s">
        <v>11</v>
      </c>
      <c r="G343" s="19">
        <v>400350.0</v>
      </c>
      <c r="H343" s="10" t="s">
        <v>774</v>
      </c>
    </row>
    <row r="344">
      <c r="A344" s="6" t="s">
        <v>8</v>
      </c>
      <c r="B344" s="6" t="s">
        <v>775</v>
      </c>
      <c r="C344" s="6">
        <v>6.88244599E8</v>
      </c>
      <c r="D344" s="6" t="s">
        <v>776</v>
      </c>
      <c r="E344" s="6" t="s">
        <v>21</v>
      </c>
      <c r="F344" s="8" t="s">
        <v>11</v>
      </c>
      <c r="G344" s="19">
        <v>400255.0</v>
      </c>
      <c r="H344" s="10" t="s">
        <v>775</v>
      </c>
    </row>
    <row r="345">
      <c r="A345" s="6" t="s">
        <v>8</v>
      </c>
      <c r="B345" s="6" t="s">
        <v>777</v>
      </c>
      <c r="C345" s="7" t="str">
        <f>+255 786 818 638</f>
        <v>#ERROR!</v>
      </c>
      <c r="D345" s="6" t="s">
        <v>778</v>
      </c>
      <c r="E345" s="6" t="s">
        <v>21</v>
      </c>
      <c r="F345" s="8" t="s">
        <v>25</v>
      </c>
      <c r="G345" s="19">
        <v>401041.0</v>
      </c>
      <c r="H345" s="20" t="s">
        <v>779</v>
      </c>
    </row>
    <row r="346">
      <c r="A346" s="6" t="s">
        <v>8</v>
      </c>
      <c r="B346" s="6" t="s">
        <v>780</v>
      </c>
      <c r="C346" s="16"/>
      <c r="D346" s="16"/>
      <c r="E346" s="6" t="s">
        <v>21</v>
      </c>
      <c r="F346" s="8"/>
      <c r="G346" s="19">
        <v>400589.0</v>
      </c>
      <c r="H346" s="10" t="s">
        <v>780</v>
      </c>
    </row>
    <row r="347">
      <c r="A347" s="6" t="s">
        <v>8</v>
      </c>
      <c r="B347" s="6" t="s">
        <v>781</v>
      </c>
      <c r="C347" s="14" t="s">
        <v>782</v>
      </c>
      <c r="D347" s="6" t="s">
        <v>783</v>
      </c>
      <c r="E347" s="6" t="s">
        <v>21</v>
      </c>
      <c r="F347" s="8" t="s">
        <v>11</v>
      </c>
      <c r="G347" s="19">
        <v>400945.0</v>
      </c>
      <c r="H347" s="20" t="s">
        <v>784</v>
      </c>
    </row>
    <row r="348">
      <c r="A348" s="6" t="s">
        <v>8</v>
      </c>
      <c r="B348" s="6" t="s">
        <v>785</v>
      </c>
      <c r="C348" s="14" t="s">
        <v>786</v>
      </c>
      <c r="D348" s="14" t="s">
        <v>787</v>
      </c>
      <c r="E348" s="6" t="s">
        <v>21</v>
      </c>
      <c r="F348" s="8" t="s">
        <v>11</v>
      </c>
      <c r="G348" s="19">
        <v>400943.0</v>
      </c>
      <c r="H348" s="10" t="s">
        <v>785</v>
      </c>
    </row>
    <row r="349">
      <c r="A349" s="6" t="s">
        <v>8</v>
      </c>
      <c r="B349" s="6" t="s">
        <v>788</v>
      </c>
      <c r="C349" s="16"/>
      <c r="D349" s="16"/>
      <c r="E349" s="6" t="s">
        <v>21</v>
      </c>
      <c r="F349" s="8" t="s">
        <v>11</v>
      </c>
      <c r="G349" s="19">
        <v>400611.0</v>
      </c>
      <c r="H349" s="10" t="s">
        <v>788</v>
      </c>
    </row>
    <row r="350">
      <c r="A350" s="6" t="s">
        <v>8</v>
      </c>
      <c r="B350" s="6" t="s">
        <v>789</v>
      </c>
      <c r="C350" s="6">
        <v>6.55992874E8</v>
      </c>
      <c r="D350" s="6" t="s">
        <v>790</v>
      </c>
      <c r="E350" s="6" t="s">
        <v>21</v>
      </c>
      <c r="F350" s="8" t="s">
        <v>25</v>
      </c>
      <c r="G350" s="19">
        <v>401028.0</v>
      </c>
      <c r="H350" s="20" t="s">
        <v>791</v>
      </c>
    </row>
    <row r="351">
      <c r="A351" s="6" t="s">
        <v>8</v>
      </c>
      <c r="B351" s="6" t="s">
        <v>792</v>
      </c>
      <c r="C351" s="6">
        <v>7.47984482E8</v>
      </c>
      <c r="D351" s="14" t="s">
        <v>793</v>
      </c>
      <c r="E351" s="6" t="s">
        <v>10</v>
      </c>
      <c r="F351" s="8" t="s">
        <v>11</v>
      </c>
      <c r="G351" s="19">
        <v>401106.0</v>
      </c>
      <c r="H351" s="20" t="s">
        <v>794</v>
      </c>
    </row>
    <row r="352">
      <c r="A352" s="6" t="s">
        <v>8</v>
      </c>
      <c r="B352" s="6" t="s">
        <v>795</v>
      </c>
      <c r="C352" s="16"/>
      <c r="D352" s="16"/>
      <c r="E352" s="6" t="s">
        <v>21</v>
      </c>
      <c r="F352" s="8" t="s">
        <v>11</v>
      </c>
      <c r="G352" s="19">
        <v>400717.0</v>
      </c>
      <c r="H352" s="10" t="s">
        <v>795</v>
      </c>
    </row>
    <row r="353">
      <c r="A353" s="6" t="s">
        <v>8</v>
      </c>
      <c r="B353" s="6" t="s">
        <v>796</v>
      </c>
      <c r="C353" s="14">
        <v>7.66205606E8</v>
      </c>
      <c r="D353" s="6" t="s">
        <v>797</v>
      </c>
      <c r="E353" s="6" t="s">
        <v>21</v>
      </c>
      <c r="F353" s="8" t="s">
        <v>11</v>
      </c>
      <c r="G353" s="19">
        <v>401037.0</v>
      </c>
      <c r="H353" s="10" t="s">
        <v>796</v>
      </c>
    </row>
    <row r="354">
      <c r="A354" s="6" t="s">
        <v>8</v>
      </c>
      <c r="B354" s="6" t="s">
        <v>798</v>
      </c>
      <c r="C354" s="6">
        <v>7.14511743E8</v>
      </c>
      <c r="D354" s="14" t="s">
        <v>799</v>
      </c>
      <c r="E354" s="6" t="s">
        <v>21</v>
      </c>
      <c r="F354" s="8" t="s">
        <v>11</v>
      </c>
      <c r="G354" s="19">
        <v>401010.0</v>
      </c>
      <c r="H354" s="20" t="s">
        <v>800</v>
      </c>
    </row>
    <row r="355">
      <c r="A355" s="6" t="s">
        <v>8</v>
      </c>
      <c r="B355" s="6" t="s">
        <v>801</v>
      </c>
      <c r="C355" s="7" t="str">
        <f>+255 767 969 897</f>
        <v>#ERROR!</v>
      </c>
      <c r="D355" s="6" t="s">
        <v>802</v>
      </c>
      <c r="E355" s="6" t="s">
        <v>21</v>
      </c>
      <c r="F355" s="8"/>
      <c r="G355" s="12"/>
      <c r="H355" s="10"/>
    </row>
    <row r="356">
      <c r="A356" s="6" t="s">
        <v>8</v>
      </c>
      <c r="B356" s="6" t="s">
        <v>803</v>
      </c>
      <c r="C356" s="6">
        <v>7.5691889E8</v>
      </c>
      <c r="D356" s="6" t="s">
        <v>804</v>
      </c>
      <c r="E356" s="6" t="s">
        <v>21</v>
      </c>
      <c r="F356" s="8"/>
      <c r="G356" s="12"/>
      <c r="H356" s="10"/>
    </row>
    <row r="357">
      <c r="A357" s="6" t="s">
        <v>8</v>
      </c>
      <c r="B357" s="6" t="s">
        <v>805</v>
      </c>
      <c r="C357" s="16"/>
      <c r="D357" s="6" t="s">
        <v>806</v>
      </c>
      <c r="E357" s="6" t="s">
        <v>21</v>
      </c>
      <c r="F357" s="8"/>
      <c r="G357" s="19">
        <v>400587.0</v>
      </c>
      <c r="H357" s="10" t="s">
        <v>805</v>
      </c>
    </row>
    <row r="358">
      <c r="A358" s="6" t="s">
        <v>8</v>
      </c>
      <c r="B358" s="6" t="s">
        <v>807</v>
      </c>
      <c r="C358" s="6">
        <v>6.85773366E8</v>
      </c>
      <c r="D358" s="6" t="s">
        <v>808</v>
      </c>
      <c r="E358" s="6" t="s">
        <v>21</v>
      </c>
      <c r="F358" s="8" t="s">
        <v>25</v>
      </c>
      <c r="G358" s="12"/>
      <c r="H358" s="10"/>
    </row>
    <row r="359">
      <c r="A359" s="6" t="s">
        <v>8</v>
      </c>
      <c r="B359" s="6" t="s">
        <v>809</v>
      </c>
      <c r="C359" s="16"/>
      <c r="D359" s="16"/>
      <c r="E359" s="6" t="s">
        <v>21</v>
      </c>
      <c r="F359" s="8"/>
      <c r="G359" s="19">
        <v>400794.0</v>
      </c>
      <c r="H359" s="10" t="s">
        <v>809</v>
      </c>
    </row>
    <row r="360">
      <c r="A360" s="6" t="s">
        <v>8</v>
      </c>
      <c r="B360" s="6" t="s">
        <v>810</v>
      </c>
      <c r="C360" s="16"/>
      <c r="D360" s="6" t="s">
        <v>811</v>
      </c>
      <c r="E360" s="6" t="s">
        <v>21</v>
      </c>
      <c r="F360" s="8" t="s">
        <v>11</v>
      </c>
      <c r="G360" s="19">
        <v>400527.0</v>
      </c>
      <c r="H360" s="10" t="s">
        <v>810</v>
      </c>
    </row>
    <row r="361">
      <c r="A361" s="6" t="s">
        <v>8</v>
      </c>
      <c r="B361" s="6" t="s">
        <v>812</v>
      </c>
      <c r="C361" s="6" t="s">
        <v>813</v>
      </c>
      <c r="D361" s="6" t="s">
        <v>814</v>
      </c>
      <c r="E361" s="6" t="s">
        <v>21</v>
      </c>
      <c r="F361" s="8" t="s">
        <v>11</v>
      </c>
      <c r="G361" s="19">
        <v>400526.0</v>
      </c>
      <c r="H361" s="20" t="s">
        <v>815</v>
      </c>
    </row>
    <row r="362">
      <c r="A362" s="6" t="s">
        <v>8</v>
      </c>
      <c r="B362" s="6" t="s">
        <v>816</v>
      </c>
      <c r="C362" s="6">
        <v>7.14414721E8</v>
      </c>
      <c r="D362" s="6" t="s">
        <v>817</v>
      </c>
      <c r="E362" s="6" t="s">
        <v>21</v>
      </c>
      <c r="F362" s="8" t="s">
        <v>11</v>
      </c>
      <c r="G362" s="12"/>
      <c r="H362" s="10"/>
    </row>
    <row r="363">
      <c r="A363" s="6" t="s">
        <v>8</v>
      </c>
      <c r="B363" s="6" t="s">
        <v>818</v>
      </c>
      <c r="C363" s="6" t="s">
        <v>819</v>
      </c>
      <c r="D363" s="6" t="s">
        <v>820</v>
      </c>
      <c r="E363" s="6" t="s">
        <v>21</v>
      </c>
      <c r="F363" s="8" t="s">
        <v>25</v>
      </c>
      <c r="G363" s="19">
        <v>400978.0</v>
      </c>
      <c r="H363" s="20" t="s">
        <v>821</v>
      </c>
    </row>
    <row r="364">
      <c r="A364" s="6" t="s">
        <v>8</v>
      </c>
      <c r="B364" s="6" t="s">
        <v>822</v>
      </c>
      <c r="C364" s="6">
        <v>7.84786395E8</v>
      </c>
      <c r="D364" s="6" t="s">
        <v>823</v>
      </c>
      <c r="E364" s="6" t="s">
        <v>10</v>
      </c>
      <c r="F364" s="8" t="s">
        <v>11</v>
      </c>
      <c r="G364" s="12"/>
      <c r="H364" s="10"/>
    </row>
    <row r="365">
      <c r="A365" s="6" t="s">
        <v>8</v>
      </c>
      <c r="B365" s="6" t="s">
        <v>824</v>
      </c>
      <c r="C365" s="16"/>
      <c r="D365" s="16"/>
      <c r="E365" s="6" t="s">
        <v>21</v>
      </c>
      <c r="F365" s="8"/>
      <c r="G365" s="12"/>
      <c r="H365" s="10"/>
    </row>
    <row r="366">
      <c r="A366" s="6" t="s">
        <v>8</v>
      </c>
      <c r="B366" s="6" t="s">
        <v>825</v>
      </c>
      <c r="C366" s="16"/>
      <c r="D366" s="16"/>
      <c r="E366" s="6" t="s">
        <v>21</v>
      </c>
      <c r="F366" s="8"/>
      <c r="G366" s="12"/>
      <c r="H366" s="10"/>
    </row>
    <row r="367">
      <c r="A367" s="6" t="s">
        <v>8</v>
      </c>
      <c r="B367" s="6" t="s">
        <v>826</v>
      </c>
      <c r="C367" s="16"/>
      <c r="D367" s="16"/>
      <c r="E367" s="6" t="s">
        <v>21</v>
      </c>
      <c r="F367" s="8" t="s">
        <v>11</v>
      </c>
      <c r="G367" s="19">
        <v>400465.0</v>
      </c>
      <c r="H367" s="20" t="s">
        <v>827</v>
      </c>
    </row>
    <row r="368">
      <c r="A368" s="6" t="s">
        <v>8</v>
      </c>
      <c r="B368" s="6" t="s">
        <v>828</v>
      </c>
      <c r="C368" s="16"/>
      <c r="D368" s="6" t="s">
        <v>829</v>
      </c>
      <c r="E368" s="6" t="s">
        <v>21</v>
      </c>
      <c r="F368" s="8" t="s">
        <v>11</v>
      </c>
      <c r="G368" s="19">
        <v>400390.0</v>
      </c>
      <c r="H368" s="10" t="s">
        <v>828</v>
      </c>
    </row>
    <row r="369">
      <c r="A369" s="6" t="s">
        <v>8</v>
      </c>
      <c r="B369" s="6" t="s">
        <v>830</v>
      </c>
      <c r="C369" s="7" t="str">
        <f>+255 719 513 596</f>
        <v>#ERROR!</v>
      </c>
      <c r="D369" s="6" t="s">
        <v>831</v>
      </c>
      <c r="E369" s="6" t="s">
        <v>21</v>
      </c>
      <c r="F369" s="8" t="s">
        <v>11</v>
      </c>
      <c r="G369" s="19">
        <v>400888.0</v>
      </c>
      <c r="H369" s="20" t="s">
        <v>832</v>
      </c>
    </row>
    <row r="370">
      <c r="A370" s="6" t="s">
        <v>8</v>
      </c>
      <c r="B370" s="6" t="s">
        <v>833</v>
      </c>
      <c r="C370" s="16"/>
      <c r="D370" s="16"/>
      <c r="E370" s="6" t="s">
        <v>21</v>
      </c>
      <c r="F370" s="8"/>
      <c r="G370" s="19">
        <v>400577.0</v>
      </c>
      <c r="H370" s="10" t="s">
        <v>833</v>
      </c>
    </row>
    <row r="371">
      <c r="A371" s="6" t="s">
        <v>8</v>
      </c>
      <c r="B371" s="6" t="s">
        <v>834</v>
      </c>
      <c r="C371" s="14" t="s">
        <v>835</v>
      </c>
      <c r="D371" s="6" t="s">
        <v>836</v>
      </c>
      <c r="E371" s="6" t="s">
        <v>21</v>
      </c>
      <c r="F371" s="8" t="s">
        <v>11</v>
      </c>
      <c r="G371" s="13">
        <v>400960.0</v>
      </c>
      <c r="H371" s="10"/>
    </row>
    <row r="372">
      <c r="A372" s="6" t="s">
        <v>8</v>
      </c>
      <c r="B372" s="6" t="s">
        <v>837</v>
      </c>
      <c r="C372" s="6">
        <v>7.69422494E8</v>
      </c>
      <c r="D372" s="6" t="s">
        <v>838</v>
      </c>
      <c r="E372" s="6" t="s">
        <v>10</v>
      </c>
      <c r="F372" s="8" t="s">
        <v>11</v>
      </c>
      <c r="G372" s="19">
        <v>401220.0</v>
      </c>
      <c r="H372" s="10" t="s">
        <v>839</v>
      </c>
    </row>
    <row r="373">
      <c r="A373" s="6" t="s">
        <v>8</v>
      </c>
      <c r="B373" s="6" t="s">
        <v>840</v>
      </c>
      <c r="C373" s="14" t="s">
        <v>841</v>
      </c>
      <c r="D373" s="14" t="s">
        <v>842</v>
      </c>
      <c r="E373" s="6" t="s">
        <v>21</v>
      </c>
      <c r="F373" s="8" t="s">
        <v>11</v>
      </c>
      <c r="G373" s="19">
        <v>401049.0</v>
      </c>
      <c r="H373" s="10" t="s">
        <v>840</v>
      </c>
    </row>
    <row r="374">
      <c r="A374" s="6" t="s">
        <v>8</v>
      </c>
      <c r="B374" s="6" t="s">
        <v>843</v>
      </c>
      <c r="C374" s="16"/>
      <c r="D374" s="6" t="s">
        <v>844</v>
      </c>
      <c r="E374" s="6" t="s">
        <v>21</v>
      </c>
      <c r="F374" s="8" t="s">
        <v>11</v>
      </c>
      <c r="G374" s="19">
        <v>400295.0</v>
      </c>
      <c r="H374" s="10" t="s">
        <v>843</v>
      </c>
    </row>
    <row r="375">
      <c r="A375" s="6" t="s">
        <v>8</v>
      </c>
      <c r="B375" s="6" t="s">
        <v>845</v>
      </c>
      <c r="C375" s="6">
        <v>7.1389677E8</v>
      </c>
      <c r="D375" s="6" t="s">
        <v>846</v>
      </c>
      <c r="E375" s="6" t="s">
        <v>21</v>
      </c>
      <c r="F375" s="8" t="s">
        <v>11</v>
      </c>
      <c r="G375" s="19">
        <v>400989.0</v>
      </c>
      <c r="H375" s="10" t="s">
        <v>847</v>
      </c>
    </row>
    <row r="376">
      <c r="A376" s="6" t="s">
        <v>8</v>
      </c>
      <c r="B376" s="6" t="s">
        <v>848</v>
      </c>
      <c r="C376" s="6">
        <v>6.54060056E8</v>
      </c>
      <c r="D376" s="6" t="s">
        <v>849</v>
      </c>
      <c r="E376" s="6" t="s">
        <v>10</v>
      </c>
      <c r="F376" s="8" t="s">
        <v>11</v>
      </c>
      <c r="G376" s="19">
        <v>401137.0</v>
      </c>
      <c r="H376" s="10" t="s">
        <v>848</v>
      </c>
    </row>
    <row r="377">
      <c r="A377" s="6" t="s">
        <v>8</v>
      </c>
      <c r="B377" s="6" t="s">
        <v>850</v>
      </c>
      <c r="C377" s="7" t="str">
        <f>+255 784 493 632</f>
        <v>#ERROR!</v>
      </c>
      <c r="D377" s="6" t="s">
        <v>851</v>
      </c>
      <c r="E377" s="6" t="s">
        <v>21</v>
      </c>
      <c r="F377" s="8" t="s">
        <v>25</v>
      </c>
      <c r="G377" s="19">
        <v>400967.0</v>
      </c>
      <c r="H377" s="20" t="s">
        <v>852</v>
      </c>
    </row>
    <row r="378">
      <c r="A378" s="6" t="s">
        <v>8</v>
      </c>
      <c r="B378" s="6" t="s">
        <v>853</v>
      </c>
      <c r="C378" s="16"/>
      <c r="D378" s="16"/>
      <c r="E378" s="6" t="s">
        <v>21</v>
      </c>
      <c r="F378" s="8" t="s">
        <v>11</v>
      </c>
      <c r="G378" s="19">
        <v>400387.0</v>
      </c>
      <c r="H378" s="10" t="s">
        <v>853</v>
      </c>
    </row>
    <row r="379">
      <c r="A379" s="6" t="s">
        <v>8</v>
      </c>
      <c r="B379" s="6" t="s">
        <v>854</v>
      </c>
      <c r="C379" s="6">
        <v>6.74664263E8</v>
      </c>
      <c r="D379" s="6" t="s">
        <v>855</v>
      </c>
      <c r="E379" s="6" t="s">
        <v>21</v>
      </c>
      <c r="F379" s="8" t="s">
        <v>11</v>
      </c>
      <c r="G379" s="19">
        <v>400904.0</v>
      </c>
      <c r="H379" s="10" t="s">
        <v>856</v>
      </c>
    </row>
    <row r="380">
      <c r="A380" s="6" t="s">
        <v>8</v>
      </c>
      <c r="B380" s="6" t="s">
        <v>857</v>
      </c>
      <c r="C380" s="16"/>
      <c r="D380" s="16"/>
      <c r="E380" s="6" t="s">
        <v>21</v>
      </c>
      <c r="F380" s="8" t="s">
        <v>11</v>
      </c>
      <c r="G380" s="19">
        <v>400321.0</v>
      </c>
      <c r="H380" s="10" t="s">
        <v>857</v>
      </c>
    </row>
    <row r="381">
      <c r="A381" s="6" t="s">
        <v>8</v>
      </c>
      <c r="B381" s="6" t="s">
        <v>858</v>
      </c>
      <c r="C381" s="14">
        <v>7.1296849E8</v>
      </c>
      <c r="D381" s="6" t="s">
        <v>859</v>
      </c>
      <c r="E381" s="6" t="s">
        <v>21</v>
      </c>
      <c r="F381" s="8" t="s">
        <v>11</v>
      </c>
      <c r="G381" s="19">
        <v>400277.0</v>
      </c>
      <c r="H381" s="10" t="s">
        <v>858</v>
      </c>
    </row>
    <row r="382">
      <c r="A382" s="6" t="s">
        <v>8</v>
      </c>
      <c r="B382" s="6" t="s">
        <v>860</v>
      </c>
      <c r="C382" s="16"/>
      <c r="D382" s="6" t="s">
        <v>861</v>
      </c>
      <c r="E382" s="6" t="s">
        <v>21</v>
      </c>
      <c r="F382" s="8"/>
      <c r="G382" s="19">
        <v>400566.0</v>
      </c>
      <c r="H382" s="10" t="s">
        <v>860</v>
      </c>
    </row>
    <row r="383">
      <c r="A383" s="6" t="s">
        <v>8</v>
      </c>
      <c r="B383" s="6" t="s">
        <v>862</v>
      </c>
      <c r="C383" s="14" t="s">
        <v>863</v>
      </c>
      <c r="D383" s="6" t="s">
        <v>864</v>
      </c>
      <c r="E383" s="6" t="s">
        <v>21</v>
      </c>
      <c r="F383" s="8" t="s">
        <v>11</v>
      </c>
      <c r="G383" s="12"/>
      <c r="H383" s="10"/>
    </row>
    <row r="384">
      <c r="A384" s="6" t="s">
        <v>8</v>
      </c>
      <c r="B384" s="6" t="s">
        <v>865</v>
      </c>
      <c r="C384" s="16"/>
      <c r="D384" s="6" t="s">
        <v>859</v>
      </c>
      <c r="E384" s="6" t="s">
        <v>21</v>
      </c>
      <c r="F384" s="8" t="s">
        <v>11</v>
      </c>
      <c r="G384" s="19">
        <v>400385.0</v>
      </c>
      <c r="H384" s="10" t="s">
        <v>865</v>
      </c>
    </row>
    <row r="385">
      <c r="A385" s="6" t="s">
        <v>8</v>
      </c>
      <c r="B385" s="6" t="s">
        <v>866</v>
      </c>
      <c r="C385" s="16"/>
      <c r="D385" s="6" t="s">
        <v>867</v>
      </c>
      <c r="E385" s="6" t="s">
        <v>21</v>
      </c>
      <c r="F385" s="8" t="s">
        <v>11</v>
      </c>
      <c r="G385" s="19">
        <v>400327.0</v>
      </c>
      <c r="H385" s="10" t="s">
        <v>866</v>
      </c>
    </row>
    <row r="386">
      <c r="A386" s="6" t="s">
        <v>8</v>
      </c>
      <c r="B386" s="6" t="s">
        <v>868</v>
      </c>
      <c r="C386" s="16"/>
      <c r="D386" s="6" t="s">
        <v>869</v>
      </c>
      <c r="E386" s="6" t="s">
        <v>21</v>
      </c>
      <c r="F386" s="8" t="s">
        <v>11</v>
      </c>
      <c r="G386" s="19">
        <v>400384.0</v>
      </c>
      <c r="H386" s="10" t="s">
        <v>868</v>
      </c>
    </row>
    <row r="387">
      <c r="A387" s="6" t="s">
        <v>8</v>
      </c>
      <c r="B387" s="6" t="s">
        <v>870</v>
      </c>
      <c r="C387" s="6">
        <v>7.64069855E8</v>
      </c>
      <c r="D387" s="6" t="s">
        <v>871</v>
      </c>
      <c r="E387" s="6" t="s">
        <v>21</v>
      </c>
      <c r="F387" s="8" t="s">
        <v>11</v>
      </c>
      <c r="G387" s="19">
        <v>400994.0</v>
      </c>
      <c r="H387" s="10" t="s">
        <v>870</v>
      </c>
    </row>
    <row r="388">
      <c r="A388" s="6" t="s">
        <v>8</v>
      </c>
      <c r="B388" s="6" t="s">
        <v>872</v>
      </c>
      <c r="C388" s="17" t="s">
        <v>873</v>
      </c>
      <c r="D388" s="6" t="s">
        <v>874</v>
      </c>
      <c r="E388" s="6" t="s">
        <v>21</v>
      </c>
      <c r="F388" s="8" t="s">
        <v>11</v>
      </c>
      <c r="G388" s="19">
        <v>401082.0</v>
      </c>
      <c r="H388" s="20" t="s">
        <v>875</v>
      </c>
    </row>
    <row r="389">
      <c r="A389" s="6" t="s">
        <v>8</v>
      </c>
      <c r="B389" s="6" t="s">
        <v>876</v>
      </c>
      <c r="C389" s="16"/>
      <c r="D389" s="16"/>
      <c r="E389" s="6" t="s">
        <v>21</v>
      </c>
      <c r="F389" s="8"/>
      <c r="G389" s="19">
        <v>400571.0</v>
      </c>
      <c r="H389" s="10" t="s">
        <v>876</v>
      </c>
    </row>
    <row r="390">
      <c r="A390" s="6" t="s">
        <v>8</v>
      </c>
      <c r="B390" s="6" t="s">
        <v>877</v>
      </c>
      <c r="C390" s="16"/>
      <c r="D390" s="6" t="s">
        <v>878</v>
      </c>
      <c r="E390" s="6" t="s">
        <v>21</v>
      </c>
      <c r="F390" s="8" t="s">
        <v>11</v>
      </c>
      <c r="G390" s="19">
        <v>400460.0</v>
      </c>
      <c r="H390" s="10" t="s">
        <v>877</v>
      </c>
    </row>
    <row r="391">
      <c r="A391" s="6" t="s">
        <v>8</v>
      </c>
      <c r="B391" s="6" t="s">
        <v>879</v>
      </c>
      <c r="C391" s="6">
        <v>7.13756675E8</v>
      </c>
      <c r="D391" s="6" t="s">
        <v>880</v>
      </c>
      <c r="E391" s="6" t="s">
        <v>21</v>
      </c>
      <c r="F391" s="8" t="s">
        <v>25</v>
      </c>
      <c r="G391" s="12"/>
      <c r="H391" s="10"/>
    </row>
    <row r="392">
      <c r="A392" s="6" t="s">
        <v>8</v>
      </c>
      <c r="B392" s="14" t="s">
        <v>881</v>
      </c>
      <c r="C392" s="6">
        <v>7.8473187E8</v>
      </c>
      <c r="D392" s="6" t="s">
        <v>882</v>
      </c>
      <c r="E392" s="6" t="s">
        <v>10</v>
      </c>
      <c r="F392" s="8" t="s">
        <v>11</v>
      </c>
      <c r="G392" s="19">
        <v>401183.0</v>
      </c>
      <c r="H392" s="20" t="s">
        <v>883</v>
      </c>
    </row>
    <row r="393">
      <c r="A393" s="6" t="s">
        <v>8</v>
      </c>
      <c r="B393" s="6" t="s">
        <v>884</v>
      </c>
      <c r="C393" s="16"/>
      <c r="D393" s="6" t="s">
        <v>878</v>
      </c>
      <c r="E393" s="6" t="s">
        <v>21</v>
      </c>
      <c r="F393" s="8" t="s">
        <v>11</v>
      </c>
      <c r="G393" s="19">
        <v>400296.0</v>
      </c>
      <c r="H393" s="10" t="s">
        <v>884</v>
      </c>
    </row>
    <row r="394">
      <c r="A394" s="6" t="s">
        <v>8</v>
      </c>
      <c r="B394" s="6" t="s">
        <v>885</v>
      </c>
      <c r="C394" s="16"/>
      <c r="D394" s="6" t="s">
        <v>886</v>
      </c>
      <c r="E394" s="6" t="s">
        <v>21</v>
      </c>
      <c r="F394" s="8" t="s">
        <v>11</v>
      </c>
      <c r="G394" s="19">
        <v>400722.0</v>
      </c>
      <c r="H394" s="20" t="s">
        <v>887</v>
      </c>
    </row>
    <row r="395">
      <c r="A395" s="6" t="s">
        <v>8</v>
      </c>
      <c r="B395" s="6" t="s">
        <v>888</v>
      </c>
      <c r="C395" s="16"/>
      <c r="D395" s="6" t="s">
        <v>889</v>
      </c>
      <c r="E395" s="6" t="s">
        <v>21</v>
      </c>
      <c r="F395" s="8" t="s">
        <v>11</v>
      </c>
      <c r="G395" s="12"/>
      <c r="H395" s="10"/>
    </row>
    <row r="396">
      <c r="A396" s="6" t="s">
        <v>8</v>
      </c>
      <c r="B396" s="6" t="s">
        <v>890</v>
      </c>
      <c r="C396" s="16"/>
      <c r="D396" s="16"/>
      <c r="E396" s="6" t="s">
        <v>21</v>
      </c>
      <c r="F396" s="8"/>
      <c r="G396" s="19">
        <v>400269.0</v>
      </c>
      <c r="H396" s="10" t="s">
        <v>890</v>
      </c>
    </row>
    <row r="397">
      <c r="A397" s="6" t="s">
        <v>8</v>
      </c>
      <c r="B397" s="6" t="s">
        <v>891</v>
      </c>
      <c r="C397" s="14" t="s">
        <v>892</v>
      </c>
      <c r="D397" s="14" t="s">
        <v>893</v>
      </c>
      <c r="E397" s="6" t="s">
        <v>21</v>
      </c>
      <c r="F397" s="8" t="s">
        <v>11</v>
      </c>
      <c r="G397" s="19">
        <v>400991.0</v>
      </c>
      <c r="H397" s="20" t="s">
        <v>894</v>
      </c>
    </row>
    <row r="398">
      <c r="A398" s="6" t="s">
        <v>8</v>
      </c>
      <c r="B398" s="6" t="s">
        <v>895</v>
      </c>
      <c r="C398" s="6">
        <v>9.874563214E9</v>
      </c>
      <c r="D398" s="7"/>
      <c r="E398" s="6" t="s">
        <v>767</v>
      </c>
      <c r="F398" s="8"/>
      <c r="G398" s="12"/>
      <c r="H398" s="10"/>
    </row>
    <row r="399">
      <c r="A399" s="6" t="s">
        <v>8</v>
      </c>
      <c r="B399" s="6" t="s">
        <v>896</v>
      </c>
      <c r="C399" s="17">
        <v>2.55222E11</v>
      </c>
      <c r="D399" s="6" t="s">
        <v>897</v>
      </c>
      <c r="E399" s="6" t="s">
        <v>21</v>
      </c>
      <c r="F399" s="8"/>
      <c r="G399" s="19">
        <v>400881.0</v>
      </c>
      <c r="H399" s="10" t="s">
        <v>898</v>
      </c>
    </row>
    <row r="400">
      <c r="A400" s="6" t="s">
        <v>8</v>
      </c>
      <c r="B400" s="6" t="s">
        <v>899</v>
      </c>
      <c r="C400" s="6">
        <v>7.85544577E8</v>
      </c>
      <c r="D400" s="6" t="s">
        <v>900</v>
      </c>
      <c r="E400" s="6" t="s">
        <v>10</v>
      </c>
      <c r="F400" s="8" t="s">
        <v>11</v>
      </c>
      <c r="G400" s="19">
        <v>401160.0</v>
      </c>
      <c r="H400" s="10" t="s">
        <v>899</v>
      </c>
    </row>
    <row r="401">
      <c r="A401" s="6" t="s">
        <v>8</v>
      </c>
      <c r="B401" s="6" t="s">
        <v>901</v>
      </c>
      <c r="C401" s="6">
        <v>7.74288926E8</v>
      </c>
      <c r="D401" s="6" t="s">
        <v>902</v>
      </c>
      <c r="E401" s="6" t="s">
        <v>10</v>
      </c>
      <c r="F401" s="8" t="s">
        <v>25</v>
      </c>
      <c r="G401" s="19">
        <v>401143.0</v>
      </c>
      <c r="H401" s="20" t="s">
        <v>903</v>
      </c>
    </row>
    <row r="402">
      <c r="A402" s="6" t="s">
        <v>8</v>
      </c>
      <c r="B402" s="6" t="s">
        <v>904</v>
      </c>
      <c r="C402" s="6" t="s">
        <v>905</v>
      </c>
      <c r="D402" s="6" t="s">
        <v>906</v>
      </c>
      <c r="E402" s="6" t="s">
        <v>21</v>
      </c>
      <c r="F402" s="8" t="s">
        <v>11</v>
      </c>
      <c r="G402" s="19">
        <v>400927.0</v>
      </c>
      <c r="H402" s="10" t="s">
        <v>907</v>
      </c>
    </row>
    <row r="403">
      <c r="A403" s="6" t="s">
        <v>8</v>
      </c>
      <c r="B403" s="6" t="s">
        <v>908</v>
      </c>
      <c r="C403" s="17">
        <v>2.55713E11</v>
      </c>
      <c r="D403" s="6" t="s">
        <v>909</v>
      </c>
      <c r="E403" s="6" t="s">
        <v>21</v>
      </c>
      <c r="F403" s="8" t="s">
        <v>11</v>
      </c>
      <c r="G403" s="19">
        <v>400944.0</v>
      </c>
      <c r="H403" s="10" t="s">
        <v>908</v>
      </c>
    </row>
    <row r="404">
      <c r="A404" s="6" t="s">
        <v>8</v>
      </c>
      <c r="B404" s="6" t="s">
        <v>910</v>
      </c>
      <c r="C404" s="16"/>
      <c r="D404" s="6" t="s">
        <v>911</v>
      </c>
      <c r="E404" s="6" t="s">
        <v>21</v>
      </c>
      <c r="F404" s="8" t="s">
        <v>25</v>
      </c>
      <c r="G404" s="19">
        <v>400528.0</v>
      </c>
      <c r="H404" s="10" t="s">
        <v>910</v>
      </c>
    </row>
    <row r="405">
      <c r="A405" s="6" t="s">
        <v>8</v>
      </c>
      <c r="B405" s="6" t="s">
        <v>912</v>
      </c>
      <c r="C405" s="6">
        <v>7.14483828E8</v>
      </c>
      <c r="D405" s="6" t="s">
        <v>913</v>
      </c>
      <c r="E405" s="6" t="s">
        <v>10</v>
      </c>
      <c r="F405" s="8" t="s">
        <v>11</v>
      </c>
      <c r="G405" s="19">
        <v>401009.0</v>
      </c>
      <c r="H405" s="20" t="s">
        <v>914</v>
      </c>
    </row>
    <row r="406">
      <c r="A406" s="6" t="s">
        <v>8</v>
      </c>
      <c r="B406" s="6" t="s">
        <v>915</v>
      </c>
      <c r="C406" s="6">
        <v>7.83200601E8</v>
      </c>
      <c r="D406" s="6" t="s">
        <v>916</v>
      </c>
      <c r="E406" s="6" t="s">
        <v>14</v>
      </c>
      <c r="F406" s="8" t="s">
        <v>14</v>
      </c>
      <c r="G406" s="19">
        <v>400217.0</v>
      </c>
      <c r="H406" s="20" t="s">
        <v>917</v>
      </c>
    </row>
    <row r="407">
      <c r="A407" s="6" t="s">
        <v>8</v>
      </c>
      <c r="B407" s="6" t="s">
        <v>918</v>
      </c>
      <c r="C407" s="6">
        <v>7.14464761E8</v>
      </c>
      <c r="D407" s="6" t="s">
        <v>919</v>
      </c>
      <c r="E407" s="6" t="s">
        <v>14</v>
      </c>
      <c r="F407" s="8" t="s">
        <v>11</v>
      </c>
      <c r="G407" s="19">
        <v>400956.0</v>
      </c>
      <c r="H407" s="10" t="s">
        <v>920</v>
      </c>
    </row>
    <row r="408">
      <c r="A408" s="6" t="s">
        <v>8</v>
      </c>
      <c r="B408" s="6" t="s">
        <v>921</v>
      </c>
      <c r="C408" s="16"/>
      <c r="D408" s="6" t="s">
        <v>922</v>
      </c>
      <c r="E408" s="6" t="s">
        <v>21</v>
      </c>
      <c r="F408" s="8"/>
      <c r="G408" s="19">
        <v>400276.0</v>
      </c>
      <c r="H408" s="10" t="s">
        <v>921</v>
      </c>
    </row>
    <row r="409">
      <c r="A409" s="6" t="s">
        <v>8</v>
      </c>
      <c r="B409" s="6" t="s">
        <v>923</v>
      </c>
      <c r="C409" s="6">
        <v>6.79953618E8</v>
      </c>
      <c r="D409" s="6" t="s">
        <v>924</v>
      </c>
      <c r="E409" s="6" t="s">
        <v>10</v>
      </c>
      <c r="F409" s="8" t="s">
        <v>11</v>
      </c>
      <c r="G409" s="19">
        <v>401113.0</v>
      </c>
      <c r="H409" s="10" t="s">
        <v>923</v>
      </c>
    </row>
    <row r="410">
      <c r="A410" s="6" t="s">
        <v>8</v>
      </c>
      <c r="B410" s="6" t="s">
        <v>925</v>
      </c>
      <c r="C410" s="6">
        <v>7.83993449E8</v>
      </c>
      <c r="D410" s="6" t="s">
        <v>926</v>
      </c>
      <c r="E410" s="6" t="s">
        <v>21</v>
      </c>
      <c r="F410" s="8" t="s">
        <v>11</v>
      </c>
      <c r="G410" s="19">
        <v>400940.0</v>
      </c>
      <c r="H410" s="10" t="s">
        <v>927</v>
      </c>
    </row>
    <row r="411">
      <c r="A411" s="6" t="s">
        <v>8</v>
      </c>
      <c r="B411" s="6" t="s">
        <v>928</v>
      </c>
      <c r="C411" s="7" t="str">
        <f>+255 655 600 875</f>
        <v>#ERROR!</v>
      </c>
      <c r="D411" s="6" t="s">
        <v>929</v>
      </c>
      <c r="E411" s="6" t="s">
        <v>21</v>
      </c>
      <c r="F411" s="8" t="s">
        <v>11</v>
      </c>
      <c r="G411" s="19">
        <v>400906.0</v>
      </c>
      <c r="H411" s="20" t="s">
        <v>930</v>
      </c>
    </row>
    <row r="412">
      <c r="A412" s="6" t="s">
        <v>8</v>
      </c>
      <c r="B412" s="6" t="s">
        <v>931</v>
      </c>
      <c r="C412" s="6" t="s">
        <v>932</v>
      </c>
      <c r="D412" s="6" t="s">
        <v>933</v>
      </c>
      <c r="E412" s="6" t="s">
        <v>21</v>
      </c>
      <c r="F412" s="8"/>
      <c r="G412" s="19">
        <v>400906.0</v>
      </c>
      <c r="H412" s="10"/>
    </row>
    <row r="413">
      <c r="A413" s="6" t="s">
        <v>8</v>
      </c>
      <c r="B413" s="6" t="s">
        <v>934</v>
      </c>
      <c r="C413" s="6">
        <v>7.68600175E8</v>
      </c>
      <c r="D413" s="6" t="s">
        <v>929</v>
      </c>
      <c r="E413" s="6" t="s">
        <v>10</v>
      </c>
      <c r="F413" s="8" t="s">
        <v>11</v>
      </c>
      <c r="G413" s="19">
        <v>400906.0</v>
      </c>
      <c r="H413" s="20" t="s">
        <v>930</v>
      </c>
    </row>
    <row r="414">
      <c r="A414" s="6" t="s">
        <v>8</v>
      </c>
      <c r="B414" s="6" t="s">
        <v>935</v>
      </c>
      <c r="C414" s="16"/>
      <c r="D414" s="16"/>
      <c r="E414" s="6" t="s">
        <v>21</v>
      </c>
      <c r="F414" s="8" t="s">
        <v>11</v>
      </c>
      <c r="G414" s="19">
        <v>400579.0</v>
      </c>
      <c r="H414" s="10" t="s">
        <v>935</v>
      </c>
    </row>
    <row r="415">
      <c r="A415" s="6" t="s">
        <v>8</v>
      </c>
      <c r="B415" s="6" t="s">
        <v>936</v>
      </c>
      <c r="C415" s="16"/>
      <c r="D415" s="6" t="s">
        <v>937</v>
      </c>
      <c r="E415" s="6" t="s">
        <v>21</v>
      </c>
      <c r="F415" s="8" t="s">
        <v>14</v>
      </c>
      <c r="G415" s="19"/>
      <c r="H415" s="20"/>
    </row>
    <row r="416">
      <c r="A416" s="6" t="s">
        <v>8</v>
      </c>
      <c r="B416" s="6" t="s">
        <v>938</v>
      </c>
      <c r="C416" s="16"/>
      <c r="D416" s="16"/>
      <c r="E416" s="6" t="s">
        <v>21</v>
      </c>
      <c r="F416" s="8"/>
      <c r="G416" s="19">
        <v>400215.0</v>
      </c>
      <c r="H416" s="20" t="s">
        <v>939</v>
      </c>
    </row>
    <row r="417">
      <c r="A417" s="6" t="s">
        <v>8</v>
      </c>
      <c r="B417" s="6" t="s">
        <v>940</v>
      </c>
      <c r="C417" s="6" t="s">
        <v>941</v>
      </c>
      <c r="D417" s="6" t="s">
        <v>942</v>
      </c>
      <c r="E417" s="6" t="s">
        <v>21</v>
      </c>
      <c r="F417" s="8"/>
      <c r="G417" s="19">
        <v>400357.0</v>
      </c>
      <c r="H417" s="10" t="s">
        <v>940</v>
      </c>
    </row>
    <row r="418">
      <c r="A418" s="6" t="s">
        <v>8</v>
      </c>
      <c r="B418" s="6" t="s">
        <v>943</v>
      </c>
      <c r="C418" s="16"/>
      <c r="D418" s="16"/>
      <c r="E418" s="6" t="s">
        <v>21</v>
      </c>
      <c r="F418" s="8"/>
      <c r="G418" s="12"/>
      <c r="H418" s="10"/>
    </row>
    <row r="419">
      <c r="A419" s="6" t="s">
        <v>8</v>
      </c>
      <c r="B419" s="6" t="s">
        <v>944</v>
      </c>
      <c r="C419" s="16"/>
      <c r="D419" s="16"/>
      <c r="E419" s="6" t="s">
        <v>21</v>
      </c>
      <c r="F419" s="8"/>
      <c r="G419" s="19">
        <v>400356.0</v>
      </c>
      <c r="H419" s="10" t="s">
        <v>944</v>
      </c>
    </row>
    <row r="420">
      <c r="A420" s="6" t="s">
        <v>8</v>
      </c>
      <c r="B420" s="6" t="s">
        <v>945</v>
      </c>
      <c r="C420" s="16"/>
      <c r="D420" s="6" t="s">
        <v>946</v>
      </c>
      <c r="E420" s="6" t="s">
        <v>21</v>
      </c>
      <c r="F420" s="8"/>
      <c r="G420" s="12"/>
      <c r="H420" s="10"/>
    </row>
    <row r="421">
      <c r="A421" s="6" t="s">
        <v>8</v>
      </c>
      <c r="B421" s="6" t="s">
        <v>947</v>
      </c>
      <c r="C421" s="16"/>
      <c r="D421" s="6" t="s">
        <v>948</v>
      </c>
      <c r="E421" s="6" t="s">
        <v>21</v>
      </c>
      <c r="F421" s="8"/>
      <c r="G421" s="19">
        <v>400304.0</v>
      </c>
      <c r="H421" s="10" t="s">
        <v>947</v>
      </c>
    </row>
    <row r="422">
      <c r="A422" s="6" t="s">
        <v>8</v>
      </c>
      <c r="B422" s="6" t="s">
        <v>949</v>
      </c>
      <c r="C422" s="16"/>
      <c r="D422" s="16"/>
      <c r="E422" s="6" t="s">
        <v>21</v>
      </c>
      <c r="F422" s="8"/>
      <c r="G422" s="19">
        <v>400315.0</v>
      </c>
      <c r="H422" s="10" t="s">
        <v>949</v>
      </c>
    </row>
    <row r="423">
      <c r="A423" s="6" t="s">
        <v>8</v>
      </c>
      <c r="B423" s="6" t="s">
        <v>950</v>
      </c>
      <c r="C423" s="6">
        <v>7.66831317E8</v>
      </c>
      <c r="D423" s="6" t="s">
        <v>951</v>
      </c>
      <c r="E423" s="6" t="s">
        <v>21</v>
      </c>
      <c r="F423" s="8" t="s">
        <v>25</v>
      </c>
      <c r="G423" s="12"/>
      <c r="H423" s="10"/>
    </row>
    <row r="424">
      <c r="A424" s="6" t="s">
        <v>8</v>
      </c>
      <c r="B424" s="6" t="s">
        <v>952</v>
      </c>
      <c r="C424" s="16" t="str">
        <f>+255 653 330 071</f>
        <v>#ERROR!</v>
      </c>
      <c r="D424" s="6" t="s">
        <v>953</v>
      </c>
      <c r="E424" s="6" t="s">
        <v>21</v>
      </c>
      <c r="F424" s="8" t="s">
        <v>11</v>
      </c>
      <c r="G424" s="19">
        <v>400707.0</v>
      </c>
      <c r="H424" s="10" t="s">
        <v>952</v>
      </c>
    </row>
    <row r="425">
      <c r="A425" s="6" t="s">
        <v>8</v>
      </c>
      <c r="B425" s="6" t="s">
        <v>954</v>
      </c>
      <c r="C425" s="6">
        <v>7.44960369E8</v>
      </c>
      <c r="D425" s="6" t="s">
        <v>955</v>
      </c>
      <c r="E425" s="6" t="s">
        <v>21</v>
      </c>
      <c r="F425" s="8" t="s">
        <v>11</v>
      </c>
      <c r="G425" s="19">
        <v>400918.0</v>
      </c>
      <c r="H425" s="10" t="s">
        <v>956</v>
      </c>
    </row>
    <row r="426">
      <c r="A426" s="6" t="s">
        <v>8</v>
      </c>
      <c r="B426" s="6" t="s">
        <v>957</v>
      </c>
      <c r="C426" s="17">
        <v>2.55753E11</v>
      </c>
      <c r="D426" s="6" t="s">
        <v>958</v>
      </c>
      <c r="E426" s="6" t="s">
        <v>21</v>
      </c>
      <c r="F426" s="8" t="s">
        <v>11</v>
      </c>
      <c r="G426" s="9"/>
      <c r="H426" s="10"/>
    </row>
    <row r="427">
      <c r="A427" s="6" t="s">
        <v>8</v>
      </c>
      <c r="B427" s="6" t="s">
        <v>959</v>
      </c>
      <c r="C427" s="16"/>
      <c r="D427" s="6" t="s">
        <v>401</v>
      </c>
      <c r="E427" s="6" t="s">
        <v>21</v>
      </c>
      <c r="F427" s="8" t="s">
        <v>25</v>
      </c>
      <c r="G427" s="19">
        <v>400598.0</v>
      </c>
      <c r="H427" s="10" t="s">
        <v>959</v>
      </c>
    </row>
    <row r="428">
      <c r="A428" s="6" t="s">
        <v>8</v>
      </c>
      <c r="B428" s="6" t="s">
        <v>960</v>
      </c>
      <c r="C428" s="6" t="s">
        <v>961</v>
      </c>
      <c r="D428" s="6" t="s">
        <v>962</v>
      </c>
      <c r="E428" s="6" t="s">
        <v>21</v>
      </c>
      <c r="F428" s="8" t="s">
        <v>11</v>
      </c>
      <c r="G428" s="19">
        <v>400961.0</v>
      </c>
      <c r="H428" s="20" t="s">
        <v>963</v>
      </c>
    </row>
    <row r="429">
      <c r="A429" s="6" t="s">
        <v>8</v>
      </c>
      <c r="B429" s="6" t="s">
        <v>964</v>
      </c>
      <c r="C429" s="16"/>
      <c r="D429" s="6" t="s">
        <v>965</v>
      </c>
      <c r="E429" s="6" t="s">
        <v>21</v>
      </c>
      <c r="F429" s="8" t="s">
        <v>11</v>
      </c>
      <c r="G429" s="19">
        <v>400382.0</v>
      </c>
      <c r="H429" s="10" t="s">
        <v>964</v>
      </c>
    </row>
    <row r="430">
      <c r="A430" s="6" t="s">
        <v>8</v>
      </c>
      <c r="B430" s="6" t="s">
        <v>966</v>
      </c>
      <c r="C430" s="16"/>
      <c r="D430" s="16"/>
      <c r="E430" s="6" t="s">
        <v>21</v>
      </c>
      <c r="F430" s="8"/>
      <c r="G430" s="12"/>
      <c r="H430" s="10"/>
    </row>
    <row r="431">
      <c r="A431" s="6" t="s">
        <v>8</v>
      </c>
      <c r="B431" s="6" t="s">
        <v>967</v>
      </c>
      <c r="C431" s="16" t="str">
        <f>+255 682 779 119</f>
        <v>#ERROR!</v>
      </c>
      <c r="D431" s="6" t="s">
        <v>968</v>
      </c>
      <c r="E431" s="6" t="s">
        <v>21</v>
      </c>
      <c r="F431" s="8" t="s">
        <v>11</v>
      </c>
      <c r="G431" s="9"/>
      <c r="H431" s="10"/>
    </row>
    <row r="432">
      <c r="A432" s="6" t="s">
        <v>8</v>
      </c>
      <c r="B432" s="6" t="s">
        <v>969</v>
      </c>
      <c r="C432" s="16"/>
      <c r="D432" s="6" t="s">
        <v>970</v>
      </c>
      <c r="E432" s="6" t="s">
        <v>21</v>
      </c>
      <c r="F432" s="8" t="s">
        <v>11</v>
      </c>
      <c r="G432" s="19">
        <v>400516.0</v>
      </c>
      <c r="H432" s="10" t="s">
        <v>969</v>
      </c>
    </row>
    <row r="433">
      <c r="A433" s="6" t="s">
        <v>8</v>
      </c>
      <c r="B433" s="6" t="s">
        <v>971</v>
      </c>
      <c r="C433" s="6">
        <v>7.12537206E8</v>
      </c>
      <c r="D433" s="6" t="s">
        <v>972</v>
      </c>
      <c r="E433" s="6" t="s">
        <v>21</v>
      </c>
      <c r="F433" s="8"/>
      <c r="G433" s="9"/>
      <c r="H433" s="10"/>
    </row>
    <row r="434">
      <c r="A434" s="6" t="s">
        <v>8</v>
      </c>
      <c r="B434" s="6" t="s">
        <v>973</v>
      </c>
      <c r="C434" s="7" t="str">
        <f>+255 715 279 922</f>
        <v>#ERROR!</v>
      </c>
      <c r="D434" s="6" t="s">
        <v>974</v>
      </c>
      <c r="E434" s="6" t="s">
        <v>21</v>
      </c>
      <c r="F434" s="8"/>
      <c r="G434" s="12"/>
      <c r="H434" s="10"/>
    </row>
    <row r="435">
      <c r="A435" s="6" t="s">
        <v>8</v>
      </c>
      <c r="B435" s="6" t="s">
        <v>975</v>
      </c>
      <c r="C435" s="17">
        <v>7.17742024E8</v>
      </c>
      <c r="D435" s="6" t="s">
        <v>976</v>
      </c>
      <c r="E435" s="6" t="s">
        <v>21</v>
      </c>
      <c r="F435" s="8"/>
      <c r="G435" s="12"/>
      <c r="H435" s="10"/>
    </row>
    <row r="436">
      <c r="A436" s="6" t="s">
        <v>8</v>
      </c>
      <c r="B436" s="6" t="s">
        <v>977</v>
      </c>
      <c r="C436" s="16"/>
      <c r="D436" s="25"/>
      <c r="E436" s="6" t="s">
        <v>21</v>
      </c>
      <c r="F436" s="8" t="s">
        <v>11</v>
      </c>
      <c r="G436" s="19">
        <v>400272.0</v>
      </c>
      <c r="H436" s="10" t="s">
        <v>977</v>
      </c>
    </row>
    <row r="437">
      <c r="A437" s="6" t="s">
        <v>8</v>
      </c>
      <c r="B437" s="6" t="s">
        <v>978</v>
      </c>
      <c r="C437" s="16"/>
      <c r="D437" s="16"/>
      <c r="E437" s="6" t="s">
        <v>21</v>
      </c>
      <c r="F437" s="8"/>
      <c r="G437" s="9"/>
      <c r="H437" s="10"/>
    </row>
    <row r="438">
      <c r="A438" s="6" t="s">
        <v>8</v>
      </c>
      <c r="B438" s="6" t="s">
        <v>979</v>
      </c>
      <c r="C438" s="6">
        <v>7.85353173E8</v>
      </c>
      <c r="D438" s="6" t="s">
        <v>980</v>
      </c>
      <c r="E438" s="6" t="s">
        <v>14</v>
      </c>
      <c r="F438" s="8" t="s">
        <v>14</v>
      </c>
      <c r="G438" s="24">
        <v>401126.0</v>
      </c>
      <c r="H438" s="20" t="s">
        <v>981</v>
      </c>
    </row>
    <row r="439">
      <c r="A439" s="6" t="s">
        <v>8</v>
      </c>
      <c r="B439" s="6" t="s">
        <v>982</v>
      </c>
      <c r="C439" s="6">
        <v>7.13336202E8</v>
      </c>
      <c r="D439" s="6" t="s">
        <v>983</v>
      </c>
      <c r="E439" s="6" t="s">
        <v>21</v>
      </c>
      <c r="F439" s="8"/>
      <c r="G439" s="12"/>
      <c r="H439" s="10"/>
    </row>
    <row r="440">
      <c r="A440" s="6" t="s">
        <v>8</v>
      </c>
      <c r="B440" s="6" t="s">
        <v>984</v>
      </c>
      <c r="C440" s="6">
        <v>7.54917579E8</v>
      </c>
      <c r="D440" s="6" t="s">
        <v>985</v>
      </c>
      <c r="E440" s="6" t="s">
        <v>21</v>
      </c>
      <c r="F440" s="8" t="s">
        <v>25</v>
      </c>
      <c r="G440" s="19">
        <v>400686.0</v>
      </c>
      <c r="H440" s="10" t="s">
        <v>984</v>
      </c>
    </row>
    <row r="441">
      <c r="A441" s="6" t="s">
        <v>8</v>
      </c>
      <c r="B441" s="6" t="s">
        <v>986</v>
      </c>
      <c r="C441" s="7" t="str">
        <f>+255 673 878 478</f>
        <v>#ERROR!</v>
      </c>
      <c r="D441" s="6" t="s">
        <v>987</v>
      </c>
      <c r="E441" s="6" t="s">
        <v>21</v>
      </c>
      <c r="F441" s="8"/>
      <c r="G441" s="12"/>
      <c r="H441" s="10"/>
    </row>
    <row r="442">
      <c r="A442" s="6" t="s">
        <v>8</v>
      </c>
      <c r="B442" s="6" t="s">
        <v>988</v>
      </c>
      <c r="C442" s="6">
        <v>7.84508578E8</v>
      </c>
      <c r="D442" s="6" t="s">
        <v>989</v>
      </c>
      <c r="E442" s="6" t="s">
        <v>21</v>
      </c>
      <c r="F442" s="8" t="s">
        <v>11</v>
      </c>
      <c r="G442" s="19">
        <v>400692.0</v>
      </c>
      <c r="H442" s="20" t="s">
        <v>990</v>
      </c>
    </row>
    <row r="443">
      <c r="A443" s="6" t="s">
        <v>8</v>
      </c>
      <c r="B443" s="6" t="s">
        <v>991</v>
      </c>
      <c r="C443" s="16"/>
      <c r="D443" s="6" t="s">
        <v>992</v>
      </c>
      <c r="E443" s="6" t="s">
        <v>21</v>
      </c>
      <c r="F443" s="8" t="s">
        <v>25</v>
      </c>
      <c r="G443" s="12"/>
      <c r="H443" s="10"/>
    </row>
    <row r="444">
      <c r="A444" s="6" t="s">
        <v>8</v>
      </c>
      <c r="B444" s="6" t="s">
        <v>993</v>
      </c>
      <c r="C444" s="16"/>
      <c r="D444" s="6" t="s">
        <v>994</v>
      </c>
      <c r="E444" s="6" t="s">
        <v>21</v>
      </c>
      <c r="F444" s="8"/>
      <c r="G444" s="12"/>
      <c r="H444" s="10"/>
    </row>
    <row r="445">
      <c r="A445" s="6" t="s">
        <v>8</v>
      </c>
      <c r="B445" s="6" t="s">
        <v>995</v>
      </c>
      <c r="C445" s="16"/>
      <c r="D445" s="16"/>
      <c r="E445" s="6" t="s">
        <v>21</v>
      </c>
      <c r="F445" s="8"/>
      <c r="G445" s="19">
        <v>400374.0</v>
      </c>
      <c r="H445" s="10" t="s">
        <v>995</v>
      </c>
    </row>
    <row r="446">
      <c r="A446" s="6" t="s">
        <v>8</v>
      </c>
      <c r="B446" s="6" t="s">
        <v>996</v>
      </c>
      <c r="C446" s="16"/>
      <c r="D446" s="16"/>
      <c r="E446" s="6" t="s">
        <v>21</v>
      </c>
      <c r="F446" s="8"/>
      <c r="G446" s="19">
        <v>400602.0</v>
      </c>
      <c r="H446" s="10" t="s">
        <v>996</v>
      </c>
    </row>
    <row r="447">
      <c r="A447" s="6" t="s">
        <v>8</v>
      </c>
      <c r="B447" s="6" t="s">
        <v>997</v>
      </c>
      <c r="C447" s="16"/>
      <c r="D447" s="6" t="s">
        <v>998</v>
      </c>
      <c r="E447" s="6" t="s">
        <v>21</v>
      </c>
      <c r="F447" s="8" t="s">
        <v>11</v>
      </c>
      <c r="G447" s="19">
        <v>400373.0</v>
      </c>
      <c r="H447" s="10" t="s">
        <v>997</v>
      </c>
    </row>
    <row r="448">
      <c r="A448" s="6" t="s">
        <v>8</v>
      </c>
      <c r="B448" s="6" t="s">
        <v>999</v>
      </c>
      <c r="C448" s="16"/>
      <c r="D448" s="16"/>
      <c r="E448" s="6" t="s">
        <v>21</v>
      </c>
      <c r="F448" s="8"/>
      <c r="G448" s="9"/>
      <c r="H448" s="10"/>
    </row>
    <row r="449">
      <c r="A449" s="6" t="s">
        <v>8</v>
      </c>
      <c r="B449" s="6" t="s">
        <v>1000</v>
      </c>
      <c r="C449" s="16"/>
      <c r="D449" s="6" t="s">
        <v>1001</v>
      </c>
      <c r="E449" s="6" t="s">
        <v>21</v>
      </c>
      <c r="F449" s="8"/>
      <c r="G449" s="19">
        <v>400371.0</v>
      </c>
      <c r="H449" s="10" t="s">
        <v>1000</v>
      </c>
    </row>
    <row r="450">
      <c r="A450" s="6" t="s">
        <v>8</v>
      </c>
      <c r="B450" s="6" t="s">
        <v>1002</v>
      </c>
      <c r="C450" s="6">
        <v>7.77801355E8</v>
      </c>
      <c r="D450" s="6" t="s">
        <v>1003</v>
      </c>
      <c r="E450" s="6" t="s">
        <v>10</v>
      </c>
      <c r="F450" s="8" t="s">
        <v>11</v>
      </c>
      <c r="G450" s="19">
        <v>401182.0</v>
      </c>
      <c r="H450" s="20" t="s">
        <v>1004</v>
      </c>
    </row>
    <row r="451">
      <c r="A451" s="6" t="s">
        <v>8</v>
      </c>
      <c r="B451" s="6" t="s">
        <v>1005</v>
      </c>
      <c r="C451" s="6">
        <v>7.69332666E8</v>
      </c>
      <c r="D451" s="6" t="s">
        <v>1006</v>
      </c>
      <c r="E451" s="6" t="s">
        <v>10</v>
      </c>
      <c r="F451" s="8" t="s">
        <v>11</v>
      </c>
      <c r="G451" s="19">
        <v>401104.0</v>
      </c>
      <c r="H451" s="10" t="s">
        <v>1007</v>
      </c>
    </row>
    <row r="452">
      <c r="A452" s="6" t="s">
        <v>8</v>
      </c>
      <c r="B452" s="6" t="s">
        <v>1008</v>
      </c>
      <c r="C452" s="16"/>
      <c r="D452" s="16"/>
      <c r="E452" s="6" t="s">
        <v>21</v>
      </c>
      <c r="F452" s="8"/>
      <c r="G452" s="19">
        <v>400529.0</v>
      </c>
      <c r="H452" s="10" t="s">
        <v>1008</v>
      </c>
    </row>
    <row r="453">
      <c r="A453" s="6" t="s">
        <v>8</v>
      </c>
      <c r="B453" s="6" t="s">
        <v>1009</v>
      </c>
      <c r="C453" s="16"/>
      <c r="D453" s="16"/>
      <c r="E453" s="6" t="s">
        <v>21</v>
      </c>
      <c r="F453" s="8"/>
      <c r="G453" s="19">
        <v>400696.0</v>
      </c>
      <c r="H453" s="10" t="s">
        <v>1009</v>
      </c>
    </row>
    <row r="454">
      <c r="A454" s="6" t="s">
        <v>8</v>
      </c>
      <c r="B454" s="6" t="s">
        <v>1010</v>
      </c>
      <c r="C454" s="16"/>
      <c r="D454" s="6" t="s">
        <v>1011</v>
      </c>
      <c r="E454" s="6" t="s">
        <v>21</v>
      </c>
      <c r="F454" s="8"/>
      <c r="G454" s="19">
        <v>400555.0</v>
      </c>
      <c r="H454" s="10" t="s">
        <v>1010</v>
      </c>
    </row>
    <row r="455">
      <c r="A455" s="6" t="s">
        <v>8</v>
      </c>
      <c r="B455" s="6" t="s">
        <v>1012</v>
      </c>
      <c r="C455" s="16"/>
      <c r="D455" s="16"/>
      <c r="E455" s="6" t="s">
        <v>21</v>
      </c>
      <c r="F455" s="8" t="s">
        <v>25</v>
      </c>
      <c r="G455" s="19">
        <v>400369.0</v>
      </c>
      <c r="H455" s="10" t="s">
        <v>1012</v>
      </c>
    </row>
    <row r="456">
      <c r="F456" s="26"/>
      <c r="G456" s="12"/>
      <c r="H456" s="12"/>
    </row>
    <row r="457">
      <c r="F457" s="26"/>
      <c r="G457" s="12"/>
      <c r="H457" s="12"/>
    </row>
    <row r="458">
      <c r="F458" s="26"/>
    </row>
    <row r="459">
      <c r="F459" s="26"/>
    </row>
    <row r="460">
      <c r="F460" s="26"/>
    </row>
    <row r="461">
      <c r="F461" s="26"/>
    </row>
    <row r="462">
      <c r="F462" s="26"/>
    </row>
    <row r="463">
      <c r="F463" s="26"/>
    </row>
    <row r="464">
      <c r="F464" s="26"/>
    </row>
    <row r="465">
      <c r="F465" s="26"/>
    </row>
    <row r="466">
      <c r="F466" s="26"/>
    </row>
    <row r="467">
      <c r="F467" s="26"/>
    </row>
    <row r="468">
      <c r="F468" s="26"/>
    </row>
    <row r="469">
      <c r="F469" s="26"/>
    </row>
    <row r="470">
      <c r="F470" s="26"/>
    </row>
    <row r="471">
      <c r="F471" s="26"/>
    </row>
    <row r="472">
      <c r="F472" s="26"/>
    </row>
    <row r="473">
      <c r="F473" s="26"/>
    </row>
    <row r="474">
      <c r="F474" s="26"/>
    </row>
    <row r="475">
      <c r="F475" s="26"/>
    </row>
    <row r="476">
      <c r="F476" s="26"/>
    </row>
    <row r="477">
      <c r="F477" s="26"/>
    </row>
    <row r="478">
      <c r="F478" s="26"/>
    </row>
    <row r="479">
      <c r="F479" s="26"/>
    </row>
    <row r="480">
      <c r="F480" s="26"/>
    </row>
    <row r="481">
      <c r="F481" s="26"/>
    </row>
    <row r="482">
      <c r="F482" s="26"/>
    </row>
    <row r="483">
      <c r="F483" s="26"/>
    </row>
    <row r="484">
      <c r="F484" s="26"/>
    </row>
    <row r="485">
      <c r="F485" s="26"/>
    </row>
    <row r="486">
      <c r="F486" s="26"/>
    </row>
    <row r="487">
      <c r="F487" s="26"/>
    </row>
    <row r="488">
      <c r="F488" s="26"/>
    </row>
    <row r="489">
      <c r="F489" s="26"/>
    </row>
    <row r="490">
      <c r="F490" s="26"/>
    </row>
    <row r="491">
      <c r="F491" s="26"/>
    </row>
    <row r="492">
      <c r="F492" s="26"/>
    </row>
    <row r="493">
      <c r="F493" s="26"/>
    </row>
    <row r="494">
      <c r="F494" s="26"/>
    </row>
    <row r="495">
      <c r="F495" s="26"/>
    </row>
    <row r="496">
      <c r="F496" s="26"/>
    </row>
    <row r="497">
      <c r="F497" s="26"/>
    </row>
    <row r="498">
      <c r="F498" s="26"/>
    </row>
    <row r="499">
      <c r="F499" s="26"/>
    </row>
    <row r="500">
      <c r="F500" s="26"/>
    </row>
    <row r="501">
      <c r="F501" s="26"/>
    </row>
    <row r="502">
      <c r="F502" s="26"/>
    </row>
    <row r="503">
      <c r="F503" s="26"/>
    </row>
    <row r="504">
      <c r="F504" s="26"/>
    </row>
    <row r="505">
      <c r="F505" s="26"/>
    </row>
    <row r="506">
      <c r="F506" s="26"/>
    </row>
    <row r="507">
      <c r="F507" s="26"/>
    </row>
    <row r="508">
      <c r="F508" s="26"/>
    </row>
    <row r="509">
      <c r="F509" s="26"/>
    </row>
    <row r="510">
      <c r="F510" s="26"/>
    </row>
    <row r="511">
      <c r="F511" s="26"/>
    </row>
    <row r="512">
      <c r="F512" s="26"/>
    </row>
    <row r="513">
      <c r="F513" s="26"/>
    </row>
    <row r="514">
      <c r="F514" s="26"/>
    </row>
    <row r="515">
      <c r="F515" s="26"/>
    </row>
    <row r="516">
      <c r="F516" s="26"/>
    </row>
    <row r="517">
      <c r="F517" s="26"/>
    </row>
    <row r="518">
      <c r="F518" s="26"/>
    </row>
    <row r="519">
      <c r="F519" s="26"/>
    </row>
    <row r="520">
      <c r="F520" s="26"/>
    </row>
    <row r="521">
      <c r="F521" s="26"/>
    </row>
    <row r="522">
      <c r="F522" s="26"/>
    </row>
    <row r="523">
      <c r="F523" s="26"/>
    </row>
    <row r="524">
      <c r="F524" s="26"/>
    </row>
    <row r="525">
      <c r="F525" s="26"/>
    </row>
    <row r="526">
      <c r="F526" s="26"/>
    </row>
    <row r="527">
      <c r="F527" s="26"/>
    </row>
    <row r="528">
      <c r="F528" s="26"/>
    </row>
    <row r="529">
      <c r="F529" s="26"/>
    </row>
    <row r="530">
      <c r="F530" s="26"/>
    </row>
    <row r="531">
      <c r="F531" s="26"/>
    </row>
    <row r="532">
      <c r="F532" s="26"/>
    </row>
    <row r="533">
      <c r="F533" s="26"/>
    </row>
    <row r="534">
      <c r="F534" s="26"/>
    </row>
    <row r="535">
      <c r="F535" s="26"/>
    </row>
    <row r="536">
      <c r="F536" s="26"/>
    </row>
    <row r="537">
      <c r="F537" s="26"/>
    </row>
    <row r="538">
      <c r="F538" s="26"/>
    </row>
    <row r="539">
      <c r="F539" s="26"/>
    </row>
    <row r="540">
      <c r="F540" s="26"/>
    </row>
    <row r="541">
      <c r="F541" s="26"/>
    </row>
    <row r="542">
      <c r="F542" s="26"/>
    </row>
    <row r="543">
      <c r="F543" s="26"/>
    </row>
    <row r="544">
      <c r="F544" s="26"/>
    </row>
    <row r="545">
      <c r="F545" s="26"/>
    </row>
    <row r="546">
      <c r="F546" s="26"/>
    </row>
    <row r="547">
      <c r="F547" s="26"/>
    </row>
    <row r="548">
      <c r="F548" s="26"/>
    </row>
    <row r="549">
      <c r="F549" s="26"/>
    </row>
    <row r="550">
      <c r="F550" s="26"/>
    </row>
    <row r="551">
      <c r="F551" s="26"/>
    </row>
    <row r="552">
      <c r="F552" s="26"/>
    </row>
    <row r="553">
      <c r="F553" s="26"/>
    </row>
    <row r="554">
      <c r="F554" s="26"/>
    </row>
    <row r="555">
      <c r="F555" s="26"/>
    </row>
    <row r="556">
      <c r="F556" s="26"/>
    </row>
    <row r="557">
      <c r="F557" s="26"/>
    </row>
    <row r="558">
      <c r="F558" s="26"/>
    </row>
    <row r="559">
      <c r="F559" s="26"/>
    </row>
    <row r="560">
      <c r="F560" s="26"/>
    </row>
    <row r="561">
      <c r="F561" s="26"/>
    </row>
    <row r="562">
      <c r="F562" s="26"/>
    </row>
    <row r="563">
      <c r="F563" s="26"/>
    </row>
    <row r="564">
      <c r="F564" s="26"/>
    </row>
    <row r="565">
      <c r="F565" s="26"/>
    </row>
    <row r="566">
      <c r="F566" s="26"/>
    </row>
    <row r="567">
      <c r="F567" s="26"/>
    </row>
    <row r="568">
      <c r="F568" s="26"/>
    </row>
    <row r="569">
      <c r="F569" s="26"/>
    </row>
    <row r="570">
      <c r="F570" s="26"/>
    </row>
    <row r="571">
      <c r="F571" s="26"/>
    </row>
    <row r="572">
      <c r="F572" s="26"/>
    </row>
    <row r="573">
      <c r="F573" s="26"/>
    </row>
    <row r="574">
      <c r="F574" s="26"/>
    </row>
    <row r="575">
      <c r="F575" s="26"/>
    </row>
    <row r="576">
      <c r="F576" s="26"/>
    </row>
    <row r="577">
      <c r="F577" s="26"/>
    </row>
    <row r="578">
      <c r="F578" s="26"/>
    </row>
    <row r="579">
      <c r="F579" s="26"/>
    </row>
    <row r="580">
      <c r="F580" s="26"/>
    </row>
    <row r="581">
      <c r="F581" s="26"/>
    </row>
    <row r="582">
      <c r="F582" s="26"/>
    </row>
    <row r="583">
      <c r="F583" s="26"/>
    </row>
    <row r="584">
      <c r="F584" s="26"/>
    </row>
    <row r="585">
      <c r="F585" s="26"/>
    </row>
    <row r="586">
      <c r="F586" s="26"/>
    </row>
    <row r="587">
      <c r="F587" s="26"/>
    </row>
    <row r="588">
      <c r="F588" s="26"/>
    </row>
    <row r="589">
      <c r="F589" s="26"/>
    </row>
    <row r="590">
      <c r="F590" s="26"/>
    </row>
    <row r="591">
      <c r="F591" s="26"/>
    </row>
    <row r="592">
      <c r="F592" s="26"/>
    </row>
    <row r="593">
      <c r="F593" s="26"/>
    </row>
    <row r="594">
      <c r="F594" s="26"/>
    </row>
    <row r="595">
      <c r="F595" s="26"/>
    </row>
    <row r="596">
      <c r="F596" s="26"/>
    </row>
    <row r="597">
      <c r="F597" s="26"/>
    </row>
    <row r="598">
      <c r="F598" s="26"/>
    </row>
    <row r="599">
      <c r="F599" s="26"/>
    </row>
    <row r="600">
      <c r="F600" s="26"/>
    </row>
    <row r="601">
      <c r="F601" s="26"/>
    </row>
    <row r="602">
      <c r="F602" s="26"/>
    </row>
    <row r="603">
      <c r="F603" s="26"/>
    </row>
    <row r="604">
      <c r="F604" s="26"/>
    </row>
    <row r="605">
      <c r="F605" s="26"/>
    </row>
    <row r="606">
      <c r="F606" s="26"/>
    </row>
    <row r="607">
      <c r="F607" s="26"/>
    </row>
    <row r="608">
      <c r="F608" s="26"/>
    </row>
    <row r="609">
      <c r="F609" s="26"/>
    </row>
    <row r="610">
      <c r="F610" s="26"/>
    </row>
    <row r="611">
      <c r="F611" s="26"/>
    </row>
    <row r="612">
      <c r="F612" s="26"/>
    </row>
    <row r="613">
      <c r="F613" s="26"/>
    </row>
    <row r="614">
      <c r="F614" s="26"/>
    </row>
    <row r="615">
      <c r="F615" s="26"/>
    </row>
    <row r="616">
      <c r="F616" s="26"/>
    </row>
    <row r="617">
      <c r="F617" s="26"/>
    </row>
    <row r="618">
      <c r="F618" s="26"/>
    </row>
    <row r="619">
      <c r="F619" s="26"/>
    </row>
    <row r="620">
      <c r="F620" s="26"/>
    </row>
    <row r="621">
      <c r="F621" s="26"/>
    </row>
    <row r="622">
      <c r="F622" s="26"/>
    </row>
    <row r="623">
      <c r="F623" s="26"/>
    </row>
    <row r="624">
      <c r="F624" s="26"/>
    </row>
    <row r="625">
      <c r="F625" s="26"/>
    </row>
    <row r="626">
      <c r="F626" s="26"/>
    </row>
    <row r="627">
      <c r="F627" s="26"/>
    </row>
    <row r="628">
      <c r="F628" s="26"/>
    </row>
    <row r="629">
      <c r="F629" s="26"/>
    </row>
    <row r="630">
      <c r="F630" s="26"/>
    </row>
    <row r="631">
      <c r="F631" s="26"/>
    </row>
    <row r="632">
      <c r="F632" s="26"/>
    </row>
    <row r="633">
      <c r="F633" s="26"/>
    </row>
    <row r="634">
      <c r="F634" s="26"/>
    </row>
    <row r="635">
      <c r="F635" s="26"/>
    </row>
    <row r="636">
      <c r="F636" s="26"/>
    </row>
    <row r="637">
      <c r="F637" s="26"/>
    </row>
    <row r="638">
      <c r="F638" s="26"/>
    </row>
    <row r="639">
      <c r="F639" s="26"/>
    </row>
    <row r="640">
      <c r="F640" s="26"/>
    </row>
    <row r="641">
      <c r="F641" s="26"/>
    </row>
    <row r="642">
      <c r="F642" s="26"/>
    </row>
    <row r="643">
      <c r="F643" s="26"/>
    </row>
    <row r="644">
      <c r="F644" s="26"/>
    </row>
    <row r="645">
      <c r="F645" s="26"/>
    </row>
    <row r="646">
      <c r="F646" s="26"/>
    </row>
    <row r="647">
      <c r="F647" s="26"/>
    </row>
    <row r="648">
      <c r="F648" s="26"/>
    </row>
    <row r="649">
      <c r="F649" s="26"/>
    </row>
    <row r="650">
      <c r="F650" s="26"/>
    </row>
    <row r="651">
      <c r="F651" s="26"/>
    </row>
    <row r="652">
      <c r="F652" s="26"/>
    </row>
    <row r="653">
      <c r="F653" s="26"/>
    </row>
    <row r="654">
      <c r="F654" s="26"/>
    </row>
    <row r="655">
      <c r="F655" s="26"/>
    </row>
    <row r="656">
      <c r="F656" s="26"/>
    </row>
    <row r="657">
      <c r="F657" s="26"/>
    </row>
    <row r="658">
      <c r="F658" s="26"/>
    </row>
    <row r="659">
      <c r="F659" s="26"/>
    </row>
    <row r="660">
      <c r="F660" s="26"/>
    </row>
    <row r="661">
      <c r="F661" s="26"/>
    </row>
    <row r="662">
      <c r="F662" s="26"/>
    </row>
    <row r="663">
      <c r="F663" s="26"/>
    </row>
    <row r="664">
      <c r="F664" s="26"/>
    </row>
    <row r="665">
      <c r="F665" s="26"/>
    </row>
    <row r="666">
      <c r="F666" s="26"/>
    </row>
    <row r="667">
      <c r="F667" s="26"/>
    </row>
    <row r="668">
      <c r="F668" s="26"/>
    </row>
    <row r="669">
      <c r="F669" s="26"/>
    </row>
    <row r="670">
      <c r="F670" s="26"/>
    </row>
    <row r="671">
      <c r="F671" s="26"/>
    </row>
    <row r="672">
      <c r="F672" s="26"/>
    </row>
    <row r="673">
      <c r="F673" s="26"/>
    </row>
    <row r="674">
      <c r="F674" s="26"/>
    </row>
    <row r="675">
      <c r="F675" s="26"/>
    </row>
    <row r="676">
      <c r="F676" s="26"/>
    </row>
    <row r="677">
      <c r="F677" s="26"/>
    </row>
    <row r="678">
      <c r="F678" s="26"/>
    </row>
    <row r="679">
      <c r="F679" s="26"/>
    </row>
    <row r="680">
      <c r="F680" s="26"/>
    </row>
    <row r="681">
      <c r="F681" s="26"/>
    </row>
    <row r="682">
      <c r="F682" s="26"/>
    </row>
    <row r="683">
      <c r="F683" s="26"/>
    </row>
    <row r="684">
      <c r="F684" s="26"/>
    </row>
    <row r="685">
      <c r="F685" s="26"/>
    </row>
    <row r="686">
      <c r="F686" s="26"/>
    </row>
    <row r="687">
      <c r="F687" s="26"/>
    </row>
    <row r="688">
      <c r="F688" s="26"/>
    </row>
    <row r="689">
      <c r="F689" s="26"/>
    </row>
    <row r="690">
      <c r="F690" s="26"/>
    </row>
    <row r="691">
      <c r="F691" s="26"/>
    </row>
    <row r="692">
      <c r="F692" s="26"/>
    </row>
    <row r="693">
      <c r="F693" s="26"/>
    </row>
    <row r="694">
      <c r="F694" s="26"/>
    </row>
    <row r="695">
      <c r="F695" s="26"/>
    </row>
    <row r="696">
      <c r="F696" s="26"/>
    </row>
    <row r="697">
      <c r="F697" s="26"/>
    </row>
    <row r="698">
      <c r="F698" s="26"/>
    </row>
    <row r="699">
      <c r="F699" s="26"/>
    </row>
    <row r="700">
      <c r="F700" s="26"/>
    </row>
    <row r="701">
      <c r="F701" s="26"/>
    </row>
    <row r="702">
      <c r="F702" s="26"/>
    </row>
    <row r="703">
      <c r="F703" s="26"/>
    </row>
    <row r="704">
      <c r="F704" s="26"/>
    </row>
    <row r="705">
      <c r="F705" s="26"/>
    </row>
    <row r="706">
      <c r="F706" s="26"/>
    </row>
    <row r="707">
      <c r="F707" s="26"/>
    </row>
    <row r="708">
      <c r="F708" s="26"/>
    </row>
    <row r="709">
      <c r="F709" s="26"/>
    </row>
    <row r="710">
      <c r="F710" s="26"/>
    </row>
    <row r="711">
      <c r="F711" s="26"/>
    </row>
    <row r="712">
      <c r="F712" s="26"/>
    </row>
    <row r="713">
      <c r="F713" s="26"/>
    </row>
    <row r="714">
      <c r="F714" s="26"/>
    </row>
    <row r="715">
      <c r="F715" s="26"/>
    </row>
    <row r="716">
      <c r="F716" s="26"/>
    </row>
    <row r="717">
      <c r="F717" s="26"/>
    </row>
    <row r="718">
      <c r="F718" s="26"/>
    </row>
    <row r="719">
      <c r="F719" s="26"/>
    </row>
    <row r="720">
      <c r="F720" s="26"/>
    </row>
    <row r="721">
      <c r="F721" s="26"/>
    </row>
    <row r="722">
      <c r="F722" s="26"/>
    </row>
    <row r="723">
      <c r="F723" s="26"/>
    </row>
    <row r="724">
      <c r="F724" s="26"/>
    </row>
    <row r="725">
      <c r="F725" s="26"/>
    </row>
    <row r="726">
      <c r="F726" s="26"/>
    </row>
    <row r="727">
      <c r="F727" s="26"/>
    </row>
    <row r="728">
      <c r="F728" s="26"/>
    </row>
    <row r="729">
      <c r="F729" s="26"/>
    </row>
    <row r="730">
      <c r="F730" s="26"/>
    </row>
    <row r="731">
      <c r="F731" s="26"/>
    </row>
    <row r="732">
      <c r="F732" s="26"/>
    </row>
    <row r="733">
      <c r="F733" s="26"/>
    </row>
    <row r="734">
      <c r="F734" s="26"/>
    </row>
    <row r="735">
      <c r="F735" s="26"/>
    </row>
    <row r="736">
      <c r="F736" s="26"/>
    </row>
    <row r="737">
      <c r="F737" s="26"/>
    </row>
    <row r="738">
      <c r="F738" s="26"/>
    </row>
    <row r="739">
      <c r="F739" s="26"/>
    </row>
    <row r="740">
      <c r="F740" s="26"/>
    </row>
    <row r="741">
      <c r="F741" s="26"/>
    </row>
    <row r="742">
      <c r="F742" s="26"/>
    </row>
    <row r="743">
      <c r="F743" s="26"/>
    </row>
    <row r="744">
      <c r="F744" s="26"/>
    </row>
    <row r="745">
      <c r="F745" s="26"/>
    </row>
    <row r="746">
      <c r="F746" s="26"/>
    </row>
    <row r="747">
      <c r="F747" s="26"/>
    </row>
    <row r="748">
      <c r="F748" s="26"/>
    </row>
    <row r="749">
      <c r="F749" s="26"/>
    </row>
    <row r="750">
      <c r="F750" s="26"/>
    </row>
    <row r="751">
      <c r="F751" s="26"/>
    </row>
    <row r="752">
      <c r="F752" s="26"/>
    </row>
    <row r="753">
      <c r="F753" s="26"/>
    </row>
    <row r="754">
      <c r="F754" s="26"/>
    </row>
    <row r="755">
      <c r="F755" s="26"/>
    </row>
    <row r="756">
      <c r="F756" s="26"/>
    </row>
    <row r="757">
      <c r="F757" s="26"/>
    </row>
    <row r="758">
      <c r="F758" s="26"/>
    </row>
    <row r="759">
      <c r="F759" s="26"/>
    </row>
    <row r="760">
      <c r="F760" s="26"/>
    </row>
    <row r="761">
      <c r="F761" s="26"/>
    </row>
    <row r="762">
      <c r="F762" s="26"/>
    </row>
    <row r="763">
      <c r="F763" s="26"/>
    </row>
    <row r="764">
      <c r="F764" s="26"/>
    </row>
    <row r="765">
      <c r="F765" s="26"/>
    </row>
    <row r="766">
      <c r="F766" s="26"/>
    </row>
    <row r="767">
      <c r="F767" s="26"/>
    </row>
    <row r="768">
      <c r="F768" s="26"/>
    </row>
    <row r="769">
      <c r="F769" s="26"/>
    </row>
    <row r="770">
      <c r="F770" s="26"/>
    </row>
    <row r="771">
      <c r="F771" s="26"/>
    </row>
    <row r="772">
      <c r="F772" s="26"/>
    </row>
    <row r="773">
      <c r="F773" s="26"/>
    </row>
    <row r="774">
      <c r="F774" s="26"/>
    </row>
    <row r="775">
      <c r="F775" s="26"/>
    </row>
    <row r="776">
      <c r="F776" s="26"/>
    </row>
    <row r="777">
      <c r="F777" s="26"/>
    </row>
    <row r="778">
      <c r="F778" s="26"/>
    </row>
    <row r="779">
      <c r="F779" s="26"/>
    </row>
    <row r="780">
      <c r="F780" s="26"/>
    </row>
    <row r="781">
      <c r="F781" s="26"/>
    </row>
    <row r="782">
      <c r="F782" s="26"/>
    </row>
    <row r="783">
      <c r="F783" s="26"/>
    </row>
    <row r="784">
      <c r="F784" s="26"/>
    </row>
    <row r="785">
      <c r="F785" s="26"/>
    </row>
    <row r="786">
      <c r="F786" s="26"/>
    </row>
    <row r="787">
      <c r="F787" s="26"/>
    </row>
    <row r="788">
      <c r="F788" s="26"/>
    </row>
    <row r="789">
      <c r="F789" s="26"/>
    </row>
    <row r="790">
      <c r="F790" s="26"/>
    </row>
    <row r="791">
      <c r="F791" s="26"/>
    </row>
    <row r="792">
      <c r="F792" s="26"/>
    </row>
    <row r="793">
      <c r="F793" s="26"/>
    </row>
    <row r="794">
      <c r="F794" s="26"/>
    </row>
    <row r="795">
      <c r="F795" s="26"/>
    </row>
    <row r="796">
      <c r="F796" s="26"/>
    </row>
    <row r="797">
      <c r="F797" s="26"/>
    </row>
    <row r="798">
      <c r="F798" s="26"/>
    </row>
    <row r="799">
      <c r="F799" s="26"/>
    </row>
    <row r="800">
      <c r="F800" s="26"/>
    </row>
    <row r="801">
      <c r="F801" s="26"/>
    </row>
    <row r="802">
      <c r="F802" s="26"/>
    </row>
    <row r="803">
      <c r="F803" s="26"/>
    </row>
    <row r="804">
      <c r="F804" s="26"/>
    </row>
    <row r="805">
      <c r="F805" s="26"/>
    </row>
    <row r="806">
      <c r="F806" s="26"/>
    </row>
    <row r="807">
      <c r="F807" s="26"/>
    </row>
    <row r="808">
      <c r="F808" s="26"/>
    </row>
    <row r="809">
      <c r="F809" s="26"/>
    </row>
    <row r="810">
      <c r="F810" s="26"/>
    </row>
    <row r="811">
      <c r="F811" s="26"/>
    </row>
    <row r="812">
      <c r="F812" s="26"/>
    </row>
    <row r="813">
      <c r="F813" s="26"/>
    </row>
    <row r="814">
      <c r="F814" s="26"/>
    </row>
    <row r="815">
      <c r="F815" s="26"/>
    </row>
    <row r="816">
      <c r="F816" s="26"/>
    </row>
    <row r="817">
      <c r="F817" s="26"/>
    </row>
    <row r="818">
      <c r="F818" s="26"/>
    </row>
    <row r="819">
      <c r="F819" s="26"/>
    </row>
    <row r="820">
      <c r="F820" s="26"/>
    </row>
    <row r="821">
      <c r="F821" s="26"/>
    </row>
    <row r="822">
      <c r="F822" s="26"/>
    </row>
    <row r="823">
      <c r="F823" s="26"/>
    </row>
    <row r="824">
      <c r="F824" s="26"/>
    </row>
    <row r="825">
      <c r="F825" s="26"/>
    </row>
    <row r="826">
      <c r="F826" s="26"/>
    </row>
    <row r="827">
      <c r="F827" s="26"/>
    </row>
    <row r="828">
      <c r="F828" s="26"/>
    </row>
    <row r="829">
      <c r="F829" s="26"/>
    </row>
    <row r="830">
      <c r="F830" s="26"/>
    </row>
    <row r="831">
      <c r="F831" s="26"/>
    </row>
    <row r="832">
      <c r="F832" s="26"/>
    </row>
    <row r="833">
      <c r="F833" s="26"/>
    </row>
    <row r="834">
      <c r="F834" s="26"/>
    </row>
    <row r="835">
      <c r="F835" s="26"/>
    </row>
    <row r="836">
      <c r="F836" s="26"/>
    </row>
    <row r="837">
      <c r="F837" s="26"/>
    </row>
    <row r="838">
      <c r="F838" s="26"/>
    </row>
    <row r="839">
      <c r="F839" s="26"/>
    </row>
    <row r="840">
      <c r="F840" s="26"/>
    </row>
    <row r="841">
      <c r="F841" s="26"/>
    </row>
    <row r="842">
      <c r="F842" s="26"/>
    </row>
    <row r="843">
      <c r="F843" s="26"/>
    </row>
    <row r="844">
      <c r="F844" s="26"/>
    </row>
    <row r="845">
      <c r="F845" s="26"/>
    </row>
    <row r="846">
      <c r="F846" s="26"/>
    </row>
    <row r="847">
      <c r="F847" s="26"/>
    </row>
    <row r="848">
      <c r="F848" s="26"/>
    </row>
    <row r="849">
      <c r="F849" s="26"/>
    </row>
    <row r="850">
      <c r="F850" s="26"/>
    </row>
    <row r="851">
      <c r="F851" s="26"/>
    </row>
    <row r="852">
      <c r="F852" s="26"/>
    </row>
    <row r="853">
      <c r="F853" s="26"/>
    </row>
    <row r="854">
      <c r="F854" s="26"/>
    </row>
    <row r="855">
      <c r="F855" s="26"/>
    </row>
    <row r="856">
      <c r="F856" s="26"/>
    </row>
    <row r="857">
      <c r="F857" s="26"/>
    </row>
    <row r="858">
      <c r="F858" s="26"/>
    </row>
    <row r="859">
      <c r="F859" s="26"/>
    </row>
    <row r="860">
      <c r="F860" s="26"/>
    </row>
    <row r="861">
      <c r="F861" s="26"/>
    </row>
    <row r="862">
      <c r="F862" s="26"/>
    </row>
    <row r="863">
      <c r="F863" s="26"/>
    </row>
    <row r="864">
      <c r="F864" s="26"/>
    </row>
    <row r="865">
      <c r="F865" s="26"/>
    </row>
    <row r="866">
      <c r="F866" s="26"/>
    </row>
    <row r="867">
      <c r="F867" s="26"/>
    </row>
    <row r="868">
      <c r="F868" s="26"/>
    </row>
    <row r="869">
      <c r="F869" s="26"/>
    </row>
    <row r="870">
      <c r="F870" s="26"/>
    </row>
    <row r="871">
      <c r="F871" s="26"/>
    </row>
    <row r="872">
      <c r="F872" s="26"/>
    </row>
    <row r="873">
      <c r="F873" s="26"/>
    </row>
    <row r="874">
      <c r="F874" s="26"/>
    </row>
    <row r="875">
      <c r="F875" s="26"/>
    </row>
    <row r="876">
      <c r="F876" s="26"/>
    </row>
    <row r="877">
      <c r="F877" s="26"/>
    </row>
    <row r="878">
      <c r="F878" s="26"/>
    </row>
    <row r="879">
      <c r="F879" s="26"/>
    </row>
    <row r="880">
      <c r="F880" s="26"/>
    </row>
    <row r="881">
      <c r="F881" s="26"/>
    </row>
    <row r="882">
      <c r="F882" s="26"/>
    </row>
    <row r="883">
      <c r="F883" s="26"/>
    </row>
    <row r="884">
      <c r="F884" s="26"/>
    </row>
    <row r="885">
      <c r="F885" s="26"/>
    </row>
    <row r="886">
      <c r="F886" s="26"/>
    </row>
    <row r="887">
      <c r="F887" s="26"/>
    </row>
    <row r="888">
      <c r="F888" s="26"/>
    </row>
    <row r="889">
      <c r="F889" s="26"/>
    </row>
    <row r="890">
      <c r="F890" s="26"/>
    </row>
    <row r="891">
      <c r="F891" s="26"/>
    </row>
    <row r="892">
      <c r="F892" s="26"/>
    </row>
    <row r="893">
      <c r="F893" s="26"/>
    </row>
    <row r="894">
      <c r="F894" s="26"/>
    </row>
    <row r="895">
      <c r="F895" s="26"/>
    </row>
    <row r="896">
      <c r="F896" s="26"/>
    </row>
    <row r="897">
      <c r="F897" s="26"/>
    </row>
    <row r="898">
      <c r="F898" s="26"/>
    </row>
    <row r="899">
      <c r="F899" s="26"/>
    </row>
    <row r="900">
      <c r="F900" s="26"/>
    </row>
    <row r="901">
      <c r="F901" s="26"/>
    </row>
    <row r="902">
      <c r="F902" s="26"/>
    </row>
    <row r="903">
      <c r="F903" s="26"/>
    </row>
    <row r="904">
      <c r="F904" s="26"/>
    </row>
    <row r="905">
      <c r="F905" s="26"/>
    </row>
    <row r="906">
      <c r="F906" s="26"/>
    </row>
    <row r="907">
      <c r="F907" s="26"/>
    </row>
    <row r="908">
      <c r="F908" s="26"/>
    </row>
    <row r="909">
      <c r="F909" s="26"/>
    </row>
    <row r="910">
      <c r="F910" s="26"/>
    </row>
    <row r="911">
      <c r="F911" s="26"/>
    </row>
    <row r="912">
      <c r="F912" s="26"/>
    </row>
    <row r="913">
      <c r="F913" s="26"/>
    </row>
    <row r="914">
      <c r="F914" s="26"/>
    </row>
    <row r="915">
      <c r="F915" s="26"/>
    </row>
    <row r="916">
      <c r="F916" s="26"/>
    </row>
    <row r="917">
      <c r="F917" s="26"/>
    </row>
    <row r="918">
      <c r="F918" s="26"/>
    </row>
    <row r="919">
      <c r="F919" s="26"/>
    </row>
    <row r="920">
      <c r="F920" s="26"/>
    </row>
    <row r="921">
      <c r="F921" s="26"/>
    </row>
    <row r="922">
      <c r="F922" s="26"/>
    </row>
    <row r="923">
      <c r="F923" s="26"/>
    </row>
    <row r="924">
      <c r="F924" s="26"/>
    </row>
    <row r="925">
      <c r="F925" s="26"/>
    </row>
    <row r="926">
      <c r="F926" s="26"/>
    </row>
    <row r="927">
      <c r="F927" s="26"/>
    </row>
    <row r="928">
      <c r="F928" s="26"/>
    </row>
    <row r="929">
      <c r="F929" s="26"/>
    </row>
    <row r="930">
      <c r="F930" s="26"/>
    </row>
    <row r="931">
      <c r="F931" s="26"/>
    </row>
    <row r="932">
      <c r="F932" s="26"/>
    </row>
    <row r="933">
      <c r="F933" s="26"/>
    </row>
    <row r="934">
      <c r="F934" s="26"/>
    </row>
    <row r="935">
      <c r="F935" s="26"/>
    </row>
    <row r="936">
      <c r="F936" s="26"/>
    </row>
    <row r="937">
      <c r="F937" s="26"/>
    </row>
    <row r="938">
      <c r="F938" s="26"/>
    </row>
    <row r="939">
      <c r="F939" s="26"/>
    </row>
    <row r="940">
      <c r="F940" s="26"/>
    </row>
    <row r="941">
      <c r="F941" s="26"/>
    </row>
    <row r="942">
      <c r="F942" s="26"/>
    </row>
    <row r="943">
      <c r="F943" s="26"/>
    </row>
    <row r="944">
      <c r="F944" s="26"/>
    </row>
    <row r="945">
      <c r="F945" s="26"/>
    </row>
    <row r="946">
      <c r="F946" s="26"/>
    </row>
    <row r="947">
      <c r="F947" s="26"/>
    </row>
    <row r="948">
      <c r="F948" s="26"/>
    </row>
    <row r="949">
      <c r="F949" s="26"/>
    </row>
    <row r="950">
      <c r="F950" s="26"/>
    </row>
    <row r="951">
      <c r="F951" s="26"/>
    </row>
    <row r="952">
      <c r="F952" s="26"/>
    </row>
    <row r="953">
      <c r="F953" s="26"/>
    </row>
    <row r="954">
      <c r="F954" s="26"/>
    </row>
    <row r="955">
      <c r="F955" s="26"/>
    </row>
    <row r="956">
      <c r="F956" s="26"/>
    </row>
    <row r="957">
      <c r="F957" s="26"/>
    </row>
    <row r="958">
      <c r="F958" s="26"/>
    </row>
    <row r="959">
      <c r="F959" s="26"/>
    </row>
    <row r="960">
      <c r="F960" s="26"/>
    </row>
    <row r="961">
      <c r="F961" s="26"/>
    </row>
    <row r="962">
      <c r="F962" s="26"/>
    </row>
    <row r="963">
      <c r="F963" s="26"/>
    </row>
    <row r="964">
      <c r="F964" s="26"/>
    </row>
    <row r="965">
      <c r="F965" s="26"/>
    </row>
    <row r="966">
      <c r="F966" s="26"/>
    </row>
    <row r="967">
      <c r="F967" s="26"/>
    </row>
    <row r="968">
      <c r="F968" s="26"/>
    </row>
    <row r="969">
      <c r="F969" s="26"/>
    </row>
    <row r="970">
      <c r="F970" s="26"/>
    </row>
    <row r="971">
      <c r="F971" s="26"/>
    </row>
  </sheetData>
  <autoFilter ref="$A$1:$H$455">
    <sortState ref="A1:H455">
      <sortCondition ref="B1:B455"/>
    </sortState>
  </autoFilter>
  <dataValidations>
    <dataValidation type="list" allowBlank="1" showErrorMessage="1" sqref="F2:F455">
      <formula1>"IATA,NON-IATA,FREELANCER / DIMANCHER,CLOSED"</formula1>
    </dataValidation>
  </dataValidations>
  <drawing r:id="rId1"/>
</worksheet>
</file>